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codeName="DieseArbeitsmappe"/>
  <mc:AlternateContent xmlns:mc="http://schemas.openxmlformats.org/markup-compatibility/2006">
    <mc:Choice Requires="x15">
      <x15ac:absPath xmlns:x15ac="http://schemas.microsoft.com/office/spreadsheetml/2010/11/ac" url="U:\"/>
    </mc:Choice>
  </mc:AlternateContent>
  <xr:revisionPtr revIDLastSave="0" documentId="8_{A0A8F71C-9D02-42B2-826E-5369E30E3316}" xr6:coauthVersionLast="47" xr6:coauthVersionMax="47" xr10:uidLastSave="{00000000-0000-0000-0000-000000000000}"/>
  <bookViews>
    <workbookView xWindow="-120" yWindow="-120" windowWidth="29040" windowHeight="17640" activeTab="2" xr2:uid="{00000000-000D-0000-FFFF-FFFF00000000}"/>
  </bookViews>
  <sheets>
    <sheet name="EINFÜHRUNG   " sheetId="6" r:id="rId1"/>
    <sheet name="EINGABE          " sheetId="10" r:id="rId2"/>
    <sheet name="AUSWERTUNG   " sheetId="4" r:id="rId3"/>
  </sheets>
  <definedNames>
    <definedName name="_xlnm.Print_Area" localSheetId="2">'AUSWERTUNG   '!$B$2:$Z$26</definedName>
    <definedName name="_xlnm.Print_Area" localSheetId="0">'EINFÜHRUNG   '!$B$2:$E$13</definedName>
    <definedName name="_xlnm.Print_Area" localSheetId="1">'EINGABE          '!$B$2:$J$57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0" l="1"/>
  <c r="L29" i="10" s="1"/>
  <c r="J12" i="4" s="1"/>
  <c r="K12" i="4" s="1"/>
  <c r="K12" i="10"/>
  <c r="L10" i="10" s="1"/>
  <c r="J9" i="4" s="1"/>
  <c r="K9" i="4" s="1"/>
  <c r="K13" i="10"/>
  <c r="K14" i="10"/>
  <c r="K15" i="10"/>
  <c r="K19" i="10"/>
  <c r="K20" i="10"/>
  <c r="K21" i="10"/>
  <c r="K25" i="10"/>
  <c r="L23" i="10" s="1"/>
  <c r="J11" i="4" s="1"/>
  <c r="K11" i="4" s="1"/>
  <c r="K26" i="10"/>
  <c r="K27" i="10"/>
  <c r="K35" i="10"/>
  <c r="K32" i="10"/>
  <c r="K33" i="10"/>
  <c r="K34" i="10"/>
  <c r="K40" i="10"/>
  <c r="L38" i="10" s="1"/>
  <c r="J14" i="4" s="1"/>
  <c r="K14" i="4" s="1"/>
  <c r="K41" i="10"/>
  <c r="K42" i="10"/>
  <c r="K43" i="10"/>
  <c r="K47" i="10"/>
  <c r="L45" i="10" s="1"/>
  <c r="J15" i="4" s="1"/>
  <c r="K15" i="4" s="1"/>
  <c r="K48" i="10"/>
  <c r="K49" i="10"/>
  <c r="K53" i="10"/>
  <c r="L51" i="10" s="1"/>
  <c r="J16" i="4" s="1"/>
  <c r="K16" i="4" s="1"/>
  <c r="K54" i="10"/>
  <c r="K55" i="10"/>
  <c r="K56" i="10"/>
  <c r="E6" i="4"/>
  <c r="E4" i="4"/>
  <c r="E5" i="4"/>
  <c r="E12" i="4"/>
  <c r="E11" i="4"/>
  <c r="E9" i="4"/>
  <c r="E10" i="4"/>
  <c r="B14" i="4"/>
  <c r="B9" i="4"/>
  <c r="L17" i="10" l="1"/>
  <c r="J10" i="4" s="1"/>
  <c r="K10" i="4" s="1"/>
  <c r="E30" i="4"/>
  <c r="E29" i="4" l="1"/>
  <c r="D9" i="4" s="1"/>
  <c r="D29" i="4" s="1"/>
  <c r="D14" i="4"/>
  <c r="D30" i="4" s="1"/>
  <c r="E31" i="4" l="1"/>
  <c r="D18" i="4" s="1"/>
  <c r="D31" i="4" s="1"/>
  <c r="F23" i="4" s="1"/>
  <c r="I23" i="4" s="1"/>
  <c r="F21" i="4" l="1"/>
  <c r="I21" i="4" s="1"/>
  <c r="F22" i="4" l="1"/>
  <c r="I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Herrmann</author>
  </authors>
  <commentList>
    <comment ref="C31" authorId="0" shapeId="0" xr:uid="{00000000-0006-0000-0200-000001000000}">
      <text>
        <r>
          <rPr>
            <sz val="9"/>
            <color indexed="81"/>
            <rFont val="Segoe UI"/>
            <family val="2"/>
          </rPr>
          <t xml:space="preserve">rot:
Mittelwert gesamt unter 3
gelb:
Mittelwert gesamt  &lt;4 und  &gt;= 3 oder Akteure oder Projekt &lt; 3.5
grün:
"Mittelwert gesamt" &gt;= 4;  Akteure und Projekt &gt;= 3.5 
</t>
        </r>
      </text>
    </comment>
  </commentList>
</comments>
</file>

<file path=xl/sharedStrings.xml><?xml version="1.0" encoding="utf-8"?>
<sst xmlns="http://schemas.openxmlformats.org/spreadsheetml/2006/main" count="61" uniqueCount="57">
  <si>
    <t>Eingabe [x]</t>
  </si>
  <si>
    <t>Wert</t>
  </si>
  <si>
    <t>Mittelwert</t>
  </si>
  <si>
    <t>Kontakt</t>
  </si>
  <si>
    <t>Datum:</t>
  </si>
  <si>
    <t xml:space="preserve">Vorhaben:  </t>
  </si>
  <si>
    <t>Kommentar</t>
  </si>
  <si>
    <t>Durchschnitt</t>
  </si>
  <si>
    <t>Beurteilt durch:</t>
  </si>
  <si>
    <t>GESAMTWERT</t>
  </si>
  <si>
    <t>Besteht die Möglichkeit einer parteipolitischen Blockade?</t>
  </si>
  <si>
    <t>Proaktiv vorgehen</t>
  </si>
  <si>
    <t>«Gemeinsame Sprache» und Kommunikation entwickeln</t>
  </si>
  <si>
    <t>Sind die Funktionen, Pflichten und Rechte der einzelnen Akteure klar festgelegt?</t>
  </si>
  <si>
    <t>Zeigt das Geschäftskonzept die Vorteile der Kooperation für die Beteiligten auf?</t>
  </si>
  <si>
    <t>Wurde ein Aktionsplan erstellt?</t>
  </si>
  <si>
    <t>Sprechen die Akteure eine "gemeinsame Sprache"?</t>
  </si>
  <si>
    <t>Leadfigur als treibende Kraft</t>
  </si>
  <si>
    <t xml:space="preserve">Lässt die wirtschaftliche Situation der touristischen Akteure einen Planungsvorlauf sowie die Erarbeitung einer passenden Lösung zu? </t>
  </si>
  <si>
    <t xml:space="preserve">Öffentliche Unterstützung </t>
  </si>
  <si>
    <t>Ist eine treibende Kraft vorhanden, die den Lead für das Kooperationsvorhaben übernimmt?</t>
  </si>
  <si>
    <t>Ist eine klare, gemeinsam erarbeitete und für alle involvierten Partner verständliche Projektskizze vorhanden?</t>
  </si>
  <si>
    <t>Ist das Eigentümerkonzept einfach gehalten und für alle Akteure verständlich?</t>
  </si>
  <si>
    <t>Werden die Anreize, sich an dem Kooperationsvorhaben zu beteiligen, für die einzelnen Akteure nachvollziehbar und transparent dargestellt?</t>
  </si>
  <si>
    <t>Ist genügend Zeit vorhanden, die Akteure zu sensibilisieren und das Projekt reifen zu lassen?</t>
  </si>
  <si>
    <t>Fördert und engagiert sich die Gemeinde für das Kooperationsvorhaben?</t>
  </si>
  <si>
    <t xml:space="preserve">Werden die Probleme gemeinsam in funktionalen Räumen angegangen? </t>
  </si>
  <si>
    <t>Berücksichtigt das Kooperationsvorhaben übergeordnete Entwicklungsstrategien?</t>
  </si>
  <si>
    <t>Sind das nötige Erfahrungswissen und Führungsqualitäten vorhanden, um das Kooperationsvorhaben gezielt vorwärts zu bringen?</t>
  </si>
  <si>
    <t>Sind in der Region bereits ähnliche Projekte gescheitert?</t>
  </si>
  <si>
    <t>Checkliste für Praktiker - erfolgreich kooperieren im alpinen Tourismus</t>
  </si>
  <si>
    <t xml:space="preserve">Klare Projektskizze als Grundlage eines erfolgreichen Kooperationsvorhabens </t>
  </si>
  <si>
    <t xml:space="preserve">Wird ein intensiver und vertrauensbildender Austausch zwischen den Akteuren gefördert? </t>
  </si>
  <si>
    <t xml:space="preserve">Sind in der Region gleichzeitig weitere Prozesse im Gang, die das Kooperationsvorhaben blockieren könnten?          </t>
  </si>
  <si>
    <t xml:space="preserve">AKTEURE </t>
  </si>
  <si>
    <t>PROJEKT</t>
  </si>
  <si>
    <t xml:space="preserve">Klare Projektskizze </t>
  </si>
  <si>
    <t>Sind diese Leadfiguren lokal vernetzt, breit abgestützt und erfahrene "Macherpersönlichkeiten"?</t>
  </si>
  <si>
    <t>Verstehen sich die verschiedenen Akteure als Teil einer touristischen Servicekette der Region?</t>
  </si>
  <si>
    <t>Ist das Kooperationsvorhaben modular aufgebaut und kann schrittweise umgesetzt werden?</t>
  </si>
  <si>
    <t>Ist eine allfällige Unterstützung der Öffentlichen Hand demokratisch legitimiert?</t>
  </si>
  <si>
    <t>Wurde ein überzeugendes Geschäftskonzept ausgearbeitet?</t>
  </si>
  <si>
    <t>Werden Personen resp. Kooperationsvorhaben beigezogen, die einen vergleichbaren Umsetzungsprozess bereits durchschritten haben?</t>
  </si>
  <si>
    <t>Ist der Wandel vom Konkurrenz- zum Kooperationsdenken bereits fortgeschritten?</t>
  </si>
  <si>
    <t>Hinweise zur Verwendung der Checkliste</t>
  </si>
  <si>
    <t xml:space="preserve">Erfolg dank der Zusammenarbeit entlang der touristischen Servicekette </t>
  </si>
  <si>
    <t>Eingabeformular</t>
  </si>
  <si>
    <t xml:space="preserve">Checkliste für Praktiker - erfolgreich kooperieren im alpinen Tourismus </t>
  </si>
  <si>
    <t>Akteure</t>
  </si>
  <si>
    <t>Projekt</t>
  </si>
  <si>
    <t>Gesamt</t>
  </si>
  <si>
    <t>Auswertung</t>
  </si>
  <si>
    <t>Handlungsempfehlungen</t>
  </si>
  <si>
    <t xml:space="preserve">Checkliste für Praktiker - erfolgreich kooperieren im alpinen Tourismus     </t>
  </si>
  <si>
    <t>Stärken-Schwächen - Profil</t>
  </si>
  <si>
    <t>Sind die relevanten Akteure in das Kooperationsvorhaben eingebunden?</t>
  </si>
  <si>
    <t xml:space="preserve">Passendes Eigentümerkonzept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</si>
</sst>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font>
      <sz val="10"/>
      <name val="Arial"/>
    </font>
    <font>
      <sz val="10"/>
      <name val="Frutiger Light"/>
    </font>
    <font>
      <sz val="8"/>
      <name val="Arial"/>
      <family val="2"/>
    </font>
    <font>
      <u/>
      <sz val="10"/>
      <color indexed="12"/>
      <name val="Arial"/>
      <family val="2"/>
    </font>
    <font>
      <b/>
      <sz val="12"/>
      <name val="Arial"/>
      <family val="2"/>
    </font>
    <font>
      <b/>
      <sz val="10"/>
      <name val="Arial"/>
      <family val="2"/>
    </font>
    <font>
      <sz val="10"/>
      <name val="Arial"/>
      <family val="2"/>
    </font>
    <font>
      <i/>
      <sz val="12"/>
      <name val="Arial"/>
      <family val="2"/>
    </font>
    <font>
      <i/>
      <sz val="10"/>
      <name val="Arial"/>
      <family val="2"/>
    </font>
    <font>
      <sz val="10"/>
      <color indexed="9"/>
      <name val="Arial"/>
      <family val="2"/>
    </font>
    <font>
      <b/>
      <sz val="14"/>
      <name val="Arial"/>
      <family val="2"/>
    </font>
    <font>
      <sz val="12"/>
      <name val="Arial"/>
      <family val="2"/>
    </font>
    <font>
      <sz val="14"/>
      <name val="Arial"/>
      <family val="2"/>
    </font>
    <font>
      <b/>
      <i/>
      <sz val="14"/>
      <name val="Arial"/>
      <family val="2"/>
    </font>
    <font>
      <b/>
      <sz val="18"/>
      <name val="Arial"/>
      <family val="2"/>
    </font>
    <font>
      <sz val="10"/>
      <color indexed="23"/>
      <name val="Arial"/>
      <family val="2"/>
    </font>
    <font>
      <b/>
      <sz val="12"/>
      <name val="Calibri"/>
      <family val="2"/>
      <scheme val="minor"/>
    </font>
    <font>
      <sz val="10"/>
      <name val="Calibri"/>
      <family val="2"/>
      <scheme val="minor"/>
    </font>
    <font>
      <i/>
      <sz val="12"/>
      <name val="Calibri"/>
      <family val="2"/>
      <scheme val="minor"/>
    </font>
    <font>
      <i/>
      <sz val="10"/>
      <name val="Calibri"/>
      <family val="2"/>
      <scheme val="minor"/>
    </font>
    <font>
      <b/>
      <sz val="16"/>
      <color indexed="9"/>
      <name val="Calibri"/>
      <family val="2"/>
      <scheme val="minor"/>
    </font>
    <font>
      <b/>
      <sz val="14"/>
      <name val="Calibri"/>
      <family val="2"/>
      <scheme val="minor"/>
    </font>
    <font>
      <sz val="12"/>
      <name val="Calibri"/>
      <family val="2"/>
      <scheme val="minor"/>
    </font>
    <font>
      <b/>
      <sz val="16"/>
      <name val="Calibri"/>
      <family val="2"/>
      <scheme val="minor"/>
    </font>
    <font>
      <b/>
      <sz val="10"/>
      <name val="Calibri"/>
      <family val="2"/>
      <scheme val="minor"/>
    </font>
    <font>
      <b/>
      <sz val="11"/>
      <name val="Calibri"/>
      <family val="2"/>
      <scheme val="minor"/>
    </font>
    <font>
      <b/>
      <sz val="20"/>
      <name val="Calibri"/>
      <family val="2"/>
      <scheme val="minor"/>
    </font>
    <font>
      <b/>
      <sz val="36"/>
      <name val="Calibri"/>
      <family val="2"/>
      <scheme val="minor"/>
    </font>
    <font>
      <b/>
      <sz val="13"/>
      <name val="Calibri"/>
      <family val="2"/>
      <scheme val="minor"/>
    </font>
    <font>
      <b/>
      <sz val="17"/>
      <color indexed="9"/>
      <name val="Calibri"/>
      <family val="2"/>
      <scheme val="minor"/>
    </font>
    <font>
      <b/>
      <sz val="18"/>
      <color indexed="8"/>
      <name val="Calibri"/>
      <family val="2"/>
      <scheme val="minor"/>
    </font>
    <font>
      <sz val="10"/>
      <color indexed="8"/>
      <name val="Calibri"/>
      <family val="2"/>
      <scheme val="minor"/>
    </font>
    <font>
      <b/>
      <i/>
      <sz val="10"/>
      <name val="Calibri"/>
      <family val="2"/>
      <scheme val="minor"/>
    </font>
    <font>
      <sz val="11"/>
      <name val="Calibri"/>
      <family val="2"/>
      <scheme val="minor"/>
    </font>
    <font>
      <i/>
      <sz val="11"/>
      <name val="Calibri"/>
      <family val="2"/>
      <scheme val="minor"/>
    </font>
    <font>
      <sz val="8"/>
      <name val="Calibri"/>
      <family val="2"/>
      <scheme val="minor"/>
    </font>
    <font>
      <b/>
      <sz val="11"/>
      <color indexed="17"/>
      <name val="Calibri"/>
      <family val="2"/>
      <scheme val="minor"/>
    </font>
    <font>
      <sz val="11"/>
      <color indexed="17"/>
      <name val="Calibri"/>
      <family val="2"/>
      <scheme val="minor"/>
    </font>
    <font>
      <sz val="9"/>
      <color indexed="9"/>
      <name val="Calibri"/>
      <family val="2"/>
      <scheme val="minor"/>
    </font>
    <font>
      <sz val="2"/>
      <color indexed="9"/>
      <name val="Calibri"/>
      <family val="2"/>
      <scheme val="minor"/>
    </font>
    <font>
      <sz val="11"/>
      <color indexed="10"/>
      <name val="Calibri"/>
      <family val="2"/>
      <scheme val="minor"/>
    </font>
    <font>
      <b/>
      <sz val="10"/>
      <color indexed="17"/>
      <name val="Calibri"/>
      <family val="2"/>
      <scheme val="minor"/>
    </font>
    <font>
      <sz val="9"/>
      <color indexed="47"/>
      <name val="Calibri"/>
      <family val="2"/>
      <scheme val="minor"/>
    </font>
    <font>
      <sz val="2"/>
      <color indexed="47"/>
      <name val="Calibri"/>
      <family val="2"/>
      <scheme val="minor"/>
    </font>
    <font>
      <b/>
      <sz val="11"/>
      <color indexed="10"/>
      <name val="Calibri"/>
      <family val="2"/>
      <scheme val="minor"/>
    </font>
    <font>
      <b/>
      <sz val="10"/>
      <color indexed="10"/>
      <name val="Calibri"/>
      <family val="2"/>
      <scheme val="minor"/>
    </font>
    <font>
      <sz val="10"/>
      <color indexed="10"/>
      <name val="Calibri"/>
      <family val="2"/>
      <scheme val="minor"/>
    </font>
    <font>
      <i/>
      <sz val="14"/>
      <name val="Calibri"/>
      <family val="2"/>
      <scheme val="minor"/>
    </font>
    <font>
      <sz val="14"/>
      <name val="Calibri"/>
      <family val="2"/>
      <scheme val="minor"/>
    </font>
    <font>
      <sz val="9"/>
      <name val="Calibri"/>
      <family val="2"/>
      <scheme val="minor"/>
    </font>
    <font>
      <sz val="10"/>
      <color theme="0" tint="-4.9989318521683403E-2"/>
      <name val="Calibri"/>
      <family val="2"/>
      <scheme val="minor"/>
    </font>
    <font>
      <b/>
      <sz val="25"/>
      <color indexed="8"/>
      <name val="Calibri"/>
      <family val="2"/>
      <scheme val="minor"/>
    </font>
    <font>
      <i/>
      <sz val="13"/>
      <name val="Calibri"/>
      <family val="2"/>
      <scheme val="minor"/>
    </font>
    <font>
      <sz val="13"/>
      <name val="Calibri"/>
      <family val="2"/>
      <scheme val="minor"/>
    </font>
    <font>
      <b/>
      <sz val="18"/>
      <color indexed="9"/>
      <name val="Calibri"/>
      <family val="2"/>
      <scheme val="minor"/>
    </font>
    <font>
      <b/>
      <sz val="43"/>
      <name val="Calibri"/>
      <family val="2"/>
      <scheme val="minor"/>
    </font>
    <font>
      <sz val="9"/>
      <color indexed="81"/>
      <name val="Segoe UI"/>
      <family val="2"/>
    </font>
    <font>
      <sz val="10"/>
      <color theme="3" tint="0.79998168889431442"/>
      <name val="Arial"/>
      <family val="2"/>
    </font>
    <font>
      <b/>
      <sz val="10"/>
      <color theme="3" tint="0.79998168889431442"/>
      <name val="Arial"/>
      <family val="2"/>
    </font>
    <font>
      <sz val="9"/>
      <color theme="2"/>
      <name val="Arial"/>
      <family val="2"/>
    </font>
    <font>
      <b/>
      <sz val="9"/>
      <color theme="2"/>
      <name val="Arial"/>
      <family val="2"/>
    </font>
    <font>
      <b/>
      <sz val="46"/>
      <name val="Calibri"/>
      <family val="2"/>
      <scheme val="minor"/>
    </font>
  </fonts>
  <fills count="13">
    <fill>
      <patternFill patternType="none"/>
    </fill>
    <fill>
      <patternFill patternType="gray125"/>
    </fill>
    <fill>
      <patternFill patternType="solid">
        <fgColor indexed="47"/>
        <bgColor indexed="64"/>
      </patternFill>
    </fill>
    <fill>
      <patternFill patternType="darkHorizontal"/>
    </fill>
    <fill>
      <patternFill patternType="solid">
        <fgColor indexed="42"/>
        <bgColor indexed="64"/>
      </patternFill>
    </fill>
    <fill>
      <patternFill patternType="solid">
        <fgColor rgb="FFCCFFCC"/>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FFA401"/>
        <bgColor indexed="64"/>
      </patternFill>
    </fill>
    <fill>
      <patternFill patternType="solid">
        <fgColor rgb="FFFFD78F"/>
        <bgColor indexed="64"/>
      </patternFill>
    </fill>
    <fill>
      <patternFill patternType="solid">
        <fgColor rgb="FF00A820"/>
        <bgColor indexed="64"/>
      </patternFill>
    </fill>
    <fill>
      <patternFill patternType="solid">
        <fgColor rgb="FFCCFFCC"/>
        <bgColor theme="1" tint="4.9989318521683403E-2"/>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6" fillId="0" borderId="0"/>
  </cellStyleXfs>
  <cellXfs count="214">
    <xf numFmtId="0" fontId="0" fillId="0" borderId="0" xfId="0"/>
    <xf numFmtId="0" fontId="6" fillId="2" borderId="0" xfId="0" applyFont="1" applyFill="1"/>
    <xf numFmtId="0" fontId="6" fillId="0" borderId="0" xfId="0" applyFont="1"/>
    <xf numFmtId="0" fontId="7" fillId="2" borderId="0" xfId="0" applyFont="1" applyFill="1"/>
    <xf numFmtId="0" fontId="7" fillId="0" borderId="0" xfId="0" applyFont="1"/>
    <xf numFmtId="0" fontId="8" fillId="2" borderId="0" xfId="0" applyFont="1" applyFill="1"/>
    <xf numFmtId="0" fontId="8" fillId="0" borderId="0" xfId="0" applyFont="1"/>
    <xf numFmtId="0" fontId="5" fillId="2" borderId="0" xfId="0" applyFont="1" applyFill="1"/>
    <xf numFmtId="0" fontId="6" fillId="2" borderId="0" xfId="2" applyFont="1" applyFill="1"/>
    <xf numFmtId="0" fontId="6" fillId="2" borderId="0" xfId="2" applyFont="1" applyFill="1" applyAlignment="1">
      <alignment horizontal="center"/>
    </xf>
    <xf numFmtId="0" fontId="5" fillId="0" borderId="0" xfId="0" applyFont="1"/>
    <xf numFmtId="164" fontId="6" fillId="2" borderId="0" xfId="0" applyNumberFormat="1" applyFont="1" applyFill="1"/>
    <xf numFmtId="164" fontId="6" fillId="0" borderId="0" xfId="0" applyNumberFormat="1" applyFont="1"/>
    <xf numFmtId="0" fontId="8" fillId="2" borderId="0" xfId="2" applyFont="1" applyFill="1"/>
    <xf numFmtId="0" fontId="8" fillId="2" borderId="0" xfId="2" applyFont="1" applyFill="1" applyAlignment="1">
      <alignment horizontal="center"/>
    </xf>
    <xf numFmtId="0" fontId="15" fillId="2" borderId="0" xfId="0" applyFont="1" applyFill="1"/>
    <xf numFmtId="2" fontId="15" fillId="2" borderId="0" xfId="0" applyNumberFormat="1" applyFont="1" applyFill="1"/>
    <xf numFmtId="1" fontId="15" fillId="2" borderId="0" xfId="0" applyNumberFormat="1" applyFont="1" applyFill="1" applyAlignment="1">
      <alignment horizontal="centerContinuous"/>
    </xf>
    <xf numFmtId="1" fontId="15" fillId="2" borderId="0" xfId="0" applyNumberFormat="1" applyFont="1" applyFill="1"/>
    <xf numFmtId="0" fontId="6" fillId="2" borderId="0" xfId="0" applyFont="1" applyFill="1" applyAlignment="1">
      <alignment vertical="center"/>
    </xf>
    <xf numFmtId="0" fontId="6" fillId="0" borderId="0" xfId="0" applyFont="1" applyAlignment="1">
      <alignment vertical="center"/>
    </xf>
    <xf numFmtId="0" fontId="17" fillId="0" borderId="0" xfId="0" applyFont="1"/>
    <xf numFmtId="0" fontId="18" fillId="2" borderId="0" xfId="0" applyFont="1" applyFill="1"/>
    <xf numFmtId="0" fontId="19" fillId="2" borderId="0" xfId="0" applyFont="1" applyFill="1"/>
    <xf numFmtId="0" fontId="17" fillId="2" borderId="0" xfId="0" applyFont="1" applyFill="1"/>
    <xf numFmtId="0" fontId="22" fillId="2" borderId="0" xfId="0" applyFont="1" applyFill="1" applyAlignment="1">
      <alignment wrapText="1"/>
    </xf>
    <xf numFmtId="0" fontId="6" fillId="2" borderId="0" xfId="3" applyFill="1" applyAlignment="1">
      <alignment horizontal="left" indent="1"/>
    </xf>
    <xf numFmtId="0" fontId="6" fillId="2" borderId="0" xfId="3" applyFill="1"/>
    <xf numFmtId="0" fontId="12" fillId="2" borderId="0" xfId="3" applyFont="1" applyFill="1"/>
    <xf numFmtId="0" fontId="21" fillId="4" borderId="0" xfId="3" applyFont="1" applyFill="1" applyAlignment="1">
      <alignment horizontal="left" vertical="center" wrapText="1" indent="1"/>
    </xf>
    <xf numFmtId="0" fontId="17" fillId="4" borderId="0" xfId="3" applyFont="1" applyFill="1" applyAlignment="1">
      <alignment horizontal="left" vertical="center" wrapText="1" indent="1"/>
    </xf>
    <xf numFmtId="0" fontId="17" fillId="4" borderId="0" xfId="3" applyFont="1" applyFill="1" applyAlignment="1">
      <alignment horizontal="justify" vertical="center" wrapText="1"/>
    </xf>
    <xf numFmtId="0" fontId="21" fillId="4" borderId="0" xfId="3" applyFont="1" applyFill="1" applyAlignment="1">
      <alignment horizontal="left" wrapText="1"/>
    </xf>
    <xf numFmtId="0" fontId="21" fillId="4" borderId="0" xfId="3" applyFont="1" applyFill="1" applyAlignment="1">
      <alignment horizontal="left" vertical="center" wrapText="1"/>
    </xf>
    <xf numFmtId="0" fontId="17" fillId="4" borderId="0" xfId="3" applyFont="1" applyFill="1" applyAlignment="1">
      <alignment horizontal="left" vertical="center"/>
    </xf>
    <xf numFmtId="0" fontId="21" fillId="5" borderId="0" xfId="3" applyFont="1" applyFill="1" applyAlignment="1">
      <alignment horizontal="left" vertical="center" wrapText="1" indent="1"/>
    </xf>
    <xf numFmtId="0" fontId="3" fillId="2" borderId="0" xfId="1" applyFill="1" applyAlignment="1" applyProtection="1"/>
    <xf numFmtId="0" fontId="17" fillId="7" borderId="0" xfId="0" applyFont="1" applyFill="1"/>
    <xf numFmtId="0" fontId="23" fillId="6" borderId="0" xfId="0" applyFont="1" applyFill="1" applyAlignment="1">
      <alignment horizontal="left" vertical="center" indent="1"/>
    </xf>
    <xf numFmtId="0" fontId="16" fillId="6" borderId="0" xfId="0" applyFont="1" applyFill="1" applyAlignment="1">
      <alignment horizontal="left" vertical="center" indent="1"/>
    </xf>
    <xf numFmtId="0" fontId="20" fillId="8" borderId="0" xfId="2" applyFont="1" applyFill="1" applyAlignment="1">
      <alignment horizontal="left" vertical="center" wrapText="1" indent="1"/>
    </xf>
    <xf numFmtId="0" fontId="17" fillId="9" borderId="0" xfId="3" applyFont="1" applyFill="1" applyAlignment="1">
      <alignment horizontal="justify" vertical="center" wrapText="1"/>
    </xf>
    <xf numFmtId="0" fontId="20" fillId="10" borderId="0" xfId="2" applyFont="1" applyFill="1" applyAlignment="1">
      <alignment horizontal="left" vertical="center"/>
    </xf>
    <xf numFmtId="0" fontId="14" fillId="7" borderId="0" xfId="3" applyFont="1" applyFill="1" applyAlignment="1">
      <alignment horizontal="left" vertical="center"/>
    </xf>
    <xf numFmtId="0" fontId="21" fillId="5" borderId="0" xfId="3" applyFont="1" applyFill="1" applyAlignment="1">
      <alignment horizontal="left" vertical="center" wrapText="1"/>
    </xf>
    <xf numFmtId="0" fontId="17" fillId="5" borderId="0" xfId="3" applyFont="1" applyFill="1" applyAlignment="1">
      <alignment horizontal="left" vertical="center" wrapText="1"/>
    </xf>
    <xf numFmtId="0" fontId="17" fillId="5" borderId="0" xfId="3" applyFont="1" applyFill="1" applyAlignment="1">
      <alignment horizontal="left" vertical="center" wrapText="1" indent="1"/>
    </xf>
    <xf numFmtId="14" fontId="11" fillId="7" borderId="0" xfId="3" applyNumberFormat="1" applyFont="1" applyFill="1" applyAlignment="1" applyProtection="1">
      <alignment horizontal="left" indent="1"/>
      <protection locked="0"/>
    </xf>
    <xf numFmtId="0" fontId="13" fillId="7" borderId="0" xfId="3" applyFont="1" applyFill="1" applyAlignment="1">
      <alignment horizontal="left" indent="1"/>
    </xf>
    <xf numFmtId="0" fontId="4" fillId="7" borderId="0" xfId="3" applyFont="1" applyFill="1" applyAlignment="1">
      <alignment horizontal="left" vertical="center" indent="1"/>
    </xf>
    <xf numFmtId="0" fontId="17" fillId="7" borderId="0" xfId="3" applyFont="1" applyFill="1" applyAlignment="1">
      <alignment horizontal="left" vertical="center" indent="2"/>
    </xf>
    <xf numFmtId="0" fontId="17" fillId="7" borderId="0" xfId="3" applyFont="1" applyFill="1" applyAlignment="1">
      <alignment horizontal="right" vertical="center" indent="1"/>
    </xf>
    <xf numFmtId="0" fontId="17" fillId="7" borderId="0" xfId="3" applyFont="1" applyFill="1" applyAlignment="1">
      <alignment horizontal="left" vertical="center" wrapText="1" indent="2"/>
    </xf>
    <xf numFmtId="0" fontId="17" fillId="7" borderId="0" xfId="3" applyFont="1" applyFill="1" applyAlignment="1">
      <alignment horizontal="right" vertical="center" wrapText="1" indent="1"/>
    </xf>
    <xf numFmtId="0" fontId="17" fillId="7" borderId="0" xfId="3" applyFont="1" applyFill="1" applyAlignment="1">
      <alignment horizontal="right" vertical="center"/>
    </xf>
    <xf numFmtId="0" fontId="17" fillId="7" borderId="0" xfId="3" applyFont="1" applyFill="1" applyAlignment="1" applyProtection="1">
      <alignment horizontal="right" vertical="center" wrapText="1"/>
      <protection locked="0"/>
    </xf>
    <xf numFmtId="0" fontId="12" fillId="7" borderId="1" xfId="2" applyFont="1" applyFill="1" applyBorder="1" applyAlignment="1" applyProtection="1">
      <alignment horizontal="center" vertical="center"/>
      <protection locked="0"/>
    </xf>
    <xf numFmtId="0" fontId="17" fillId="7" borderId="0" xfId="3" applyFont="1" applyFill="1" applyAlignment="1">
      <alignment horizontal="right" vertical="center" wrapText="1"/>
    </xf>
    <xf numFmtId="0" fontId="17" fillId="9" borderId="0" xfId="3" applyFont="1" applyFill="1" applyAlignment="1">
      <alignment horizontal="left" vertical="center" wrapText="1" indent="1"/>
    </xf>
    <xf numFmtId="0" fontId="6" fillId="2" borderId="0" xfId="3" applyFill="1" applyProtection="1">
      <protection locked="0"/>
    </xf>
    <xf numFmtId="0" fontId="10" fillId="2" borderId="0" xfId="3" applyFont="1" applyFill="1"/>
    <xf numFmtId="0" fontId="6" fillId="2" borderId="0" xfId="3" applyFill="1" applyAlignment="1" applyProtection="1">
      <alignment horizontal="right" vertical="center"/>
      <protection locked="0"/>
    </xf>
    <xf numFmtId="0" fontId="6" fillId="2" borderId="0" xfId="3" applyFill="1" applyAlignment="1" applyProtection="1">
      <alignment horizontal="right"/>
      <protection locked="0"/>
    </xf>
    <xf numFmtId="0" fontId="20" fillId="10" borderId="0" xfId="2" applyFont="1" applyFill="1" applyAlignment="1">
      <alignment horizontal="center" vertical="center"/>
    </xf>
    <xf numFmtId="0" fontId="12" fillId="2" borderId="0" xfId="3" applyFont="1" applyFill="1" applyProtection="1">
      <protection locked="0"/>
    </xf>
    <xf numFmtId="0" fontId="21" fillId="9" borderId="0" xfId="3" applyFont="1" applyFill="1" applyAlignment="1">
      <alignment horizontal="left" wrapText="1"/>
    </xf>
    <xf numFmtId="0" fontId="6" fillId="0" borderId="0" xfId="3"/>
    <xf numFmtId="0" fontId="6" fillId="0" borderId="0" xfId="3" applyProtection="1">
      <protection locked="0"/>
    </xf>
    <xf numFmtId="0" fontId="10" fillId="2" borderId="0" xfId="3" applyFont="1" applyFill="1" applyProtection="1">
      <protection locked="0"/>
    </xf>
    <xf numFmtId="0" fontId="10" fillId="0" borderId="0" xfId="3" applyFont="1" applyProtection="1">
      <protection locked="0"/>
    </xf>
    <xf numFmtId="0" fontId="7" fillId="2" borderId="0" xfId="3" applyFont="1" applyFill="1" applyProtection="1">
      <protection locked="0"/>
    </xf>
    <xf numFmtId="0" fontId="7" fillId="0" borderId="0" xfId="3" applyFont="1" applyProtection="1">
      <protection locked="0"/>
    </xf>
    <xf numFmtId="0" fontId="6" fillId="2" borderId="0" xfId="3" applyFill="1" applyAlignment="1" applyProtection="1">
      <alignment vertical="center"/>
      <protection locked="0"/>
    </xf>
    <xf numFmtId="0" fontId="6" fillId="0" borderId="0" xfId="3" applyAlignment="1" applyProtection="1">
      <alignment vertical="center"/>
      <protection locked="0"/>
    </xf>
    <xf numFmtId="0" fontId="6" fillId="0" borderId="0" xfId="3" applyAlignment="1" applyProtection="1">
      <alignment horizontal="right" vertical="center"/>
      <protection locked="0"/>
    </xf>
    <xf numFmtId="0" fontId="12" fillId="2" borderId="0" xfId="3" applyFont="1" applyFill="1" applyAlignment="1">
      <alignment horizontal="left" indent="1"/>
    </xf>
    <xf numFmtId="0" fontId="12" fillId="0" borderId="0" xfId="3" applyFont="1" applyProtection="1">
      <protection locked="0"/>
    </xf>
    <xf numFmtId="0" fontId="27" fillId="7" borderId="0" xfId="0" applyFont="1" applyFill="1" applyAlignment="1">
      <alignment vertical="center"/>
    </xf>
    <xf numFmtId="0" fontId="28" fillId="7" borderId="0" xfId="2" applyFont="1" applyFill="1" applyAlignment="1">
      <alignment horizontal="centerContinuous" vertical="center"/>
    </xf>
    <xf numFmtId="0" fontId="26" fillId="7" borderId="0" xfId="3" applyFont="1" applyFill="1" applyAlignment="1">
      <alignment horizontal="left" vertical="center"/>
    </xf>
    <xf numFmtId="0" fontId="29" fillId="10" borderId="0" xfId="2" applyFont="1" applyFill="1" applyAlignment="1">
      <alignment horizontal="left" vertical="center"/>
    </xf>
    <xf numFmtId="0" fontId="29" fillId="8" borderId="0" xfId="2" applyFont="1" applyFill="1" applyAlignment="1">
      <alignment horizontal="left" vertical="center" wrapText="1"/>
    </xf>
    <xf numFmtId="0" fontId="28" fillId="7" borderId="0" xfId="2" applyFont="1" applyFill="1" applyAlignment="1">
      <alignment horizontal="centerContinuous"/>
    </xf>
    <xf numFmtId="0" fontId="17" fillId="2" borderId="0" xfId="0" applyFont="1" applyFill="1" applyAlignment="1">
      <alignment vertical="center"/>
    </xf>
    <xf numFmtId="0" fontId="32" fillId="2" borderId="0" xfId="0" applyFont="1" applyFill="1"/>
    <xf numFmtId="14" fontId="17" fillId="2" borderId="0" xfId="0" applyNumberFormat="1" applyFont="1" applyFill="1" applyAlignment="1">
      <alignment horizontal="left"/>
    </xf>
    <xf numFmtId="0" fontId="19" fillId="2" borderId="0" xfId="2" applyFont="1" applyFill="1"/>
    <xf numFmtId="0" fontId="19" fillId="2" borderId="0" xfId="2" applyFont="1" applyFill="1" applyAlignment="1">
      <alignment horizontal="center"/>
    </xf>
    <xf numFmtId="0" fontId="21" fillId="9" borderId="0" xfId="3" applyFont="1" applyFill="1" applyAlignment="1">
      <alignment horizontal="left" vertical="center" wrapText="1" indent="1"/>
    </xf>
    <xf numFmtId="0" fontId="21" fillId="9" borderId="0" xfId="3" applyFont="1" applyFill="1" applyAlignment="1">
      <alignment horizontal="left" vertical="center" wrapText="1"/>
    </xf>
    <xf numFmtId="0" fontId="17" fillId="0" borderId="0" xfId="2" applyFont="1" applyAlignment="1">
      <alignment horizontal="center" vertical="center"/>
    </xf>
    <xf numFmtId="0" fontId="17" fillId="0" borderId="0" xfId="3" applyFont="1" applyAlignment="1">
      <alignment horizontal="center" vertical="center"/>
    </xf>
    <xf numFmtId="0" fontId="17" fillId="2" borderId="0" xfId="3" applyFont="1" applyFill="1" applyAlignment="1">
      <alignment horizontal="center" vertical="center"/>
    </xf>
    <xf numFmtId="0" fontId="21" fillId="2" borderId="0" xfId="3" applyFont="1" applyFill="1" applyAlignment="1">
      <alignment horizontal="center" vertical="center"/>
    </xf>
    <xf numFmtId="0" fontId="18" fillId="2" borderId="0" xfId="3" applyFont="1" applyFill="1" applyAlignment="1">
      <alignment horizontal="center" vertical="center"/>
    </xf>
    <xf numFmtId="0" fontId="17" fillId="3" borderId="0" xfId="2" applyFont="1" applyFill="1" applyAlignment="1">
      <alignment horizontal="center" vertical="center"/>
    </xf>
    <xf numFmtId="2" fontId="17" fillId="0" borderId="0" xfId="3" applyNumberFormat="1" applyFont="1" applyAlignment="1">
      <alignment horizontal="center" vertical="center"/>
    </xf>
    <xf numFmtId="0" fontId="17" fillId="2" borderId="0" xfId="2" applyFont="1" applyFill="1" applyAlignment="1">
      <alignment horizontal="center" vertical="center"/>
    </xf>
    <xf numFmtId="0" fontId="48" fillId="2" borderId="0" xfId="3" applyFont="1" applyFill="1" applyAlignment="1">
      <alignment horizontal="center" vertical="center"/>
    </xf>
    <xf numFmtId="0" fontId="47" fillId="2" borderId="0" xfId="3" applyFont="1" applyFill="1" applyAlignment="1">
      <alignment horizontal="center" vertical="center"/>
    </xf>
    <xf numFmtId="0" fontId="22" fillId="7" borderId="0" xfId="3" applyFont="1" applyFill="1" applyAlignment="1">
      <alignment horizontal="left" vertical="top" wrapText="1" indent="25"/>
    </xf>
    <xf numFmtId="0" fontId="5" fillId="7" borderId="0" xfId="2" applyFont="1" applyFill="1" applyAlignment="1">
      <alignment horizontal="center"/>
    </xf>
    <xf numFmtId="0" fontId="5" fillId="7" borderId="0" xfId="2" applyFont="1" applyFill="1" applyAlignment="1">
      <alignment horizontal="center" wrapText="1"/>
    </xf>
    <xf numFmtId="0" fontId="16" fillId="7" borderId="0" xfId="2" applyFont="1" applyFill="1" applyAlignment="1">
      <alignment horizontal="center"/>
    </xf>
    <xf numFmtId="14" fontId="22" fillId="7" borderId="0" xfId="3" applyNumberFormat="1" applyFont="1" applyFill="1" applyAlignment="1">
      <alignment horizontal="left" vertical="top" wrapText="1" indent="25"/>
    </xf>
    <xf numFmtId="0" fontId="21" fillId="7" borderId="0" xfId="2" applyFont="1" applyFill="1" applyAlignment="1">
      <alignment horizontal="centerContinuous" vertical="center"/>
    </xf>
    <xf numFmtId="0" fontId="21" fillId="7" borderId="0" xfId="3" applyFont="1" applyFill="1" applyAlignment="1">
      <alignment horizontal="center"/>
    </xf>
    <xf numFmtId="0" fontId="21" fillId="7" borderId="0" xfId="2" applyFont="1" applyFill="1" applyAlignment="1">
      <alignment horizontal="centerContinuous"/>
    </xf>
    <xf numFmtId="0" fontId="19" fillId="7" borderId="0" xfId="2" applyFont="1" applyFill="1"/>
    <xf numFmtId="0" fontId="19" fillId="7" borderId="0" xfId="2" applyFont="1" applyFill="1" applyAlignment="1">
      <alignment horizontal="center"/>
    </xf>
    <xf numFmtId="0" fontId="34" fillId="7" borderId="0" xfId="0" applyFont="1" applyFill="1"/>
    <xf numFmtId="0" fontId="16" fillId="7" borderId="0" xfId="0" applyFont="1" applyFill="1" applyAlignment="1">
      <alignment horizontal="left"/>
    </xf>
    <xf numFmtId="2" fontId="16" fillId="7" borderId="0" xfId="0" applyNumberFormat="1" applyFont="1" applyFill="1" applyAlignment="1">
      <alignment horizontal="center"/>
    </xf>
    <xf numFmtId="0" fontId="19" fillId="7" borderId="0" xfId="0" applyFont="1" applyFill="1"/>
    <xf numFmtId="14" fontId="33" fillId="7" borderId="0" xfId="0" applyNumberFormat="1" applyFont="1" applyFill="1" applyAlignment="1">
      <alignment horizontal="left" indent="1"/>
    </xf>
    <xf numFmtId="2" fontId="19" fillId="7" borderId="0" xfId="2" applyNumberFormat="1" applyFont="1" applyFill="1" applyAlignment="1">
      <alignment horizontal="center"/>
    </xf>
    <xf numFmtId="0" fontId="19" fillId="7" borderId="0" xfId="2" applyFont="1" applyFill="1" applyAlignment="1">
      <alignment horizontal="centerContinuous"/>
    </xf>
    <xf numFmtId="164" fontId="17" fillId="7" borderId="0" xfId="2" applyNumberFormat="1" applyFont="1" applyFill="1" applyAlignment="1">
      <alignment horizontal="center"/>
    </xf>
    <xf numFmtId="0" fontId="25" fillId="7" borderId="0" xfId="0" applyFont="1" applyFill="1" applyAlignment="1">
      <alignment horizontal="left" vertical="center" indent="1"/>
    </xf>
    <xf numFmtId="0" fontId="36" fillId="7" borderId="0" xfId="0" applyFont="1" applyFill="1" applyAlignment="1">
      <alignment horizontal="centerContinuous"/>
    </xf>
    <xf numFmtId="0" fontId="41" fillId="7" borderId="0" xfId="0" applyFont="1" applyFill="1" applyAlignment="1">
      <alignment horizontal="centerContinuous"/>
    </xf>
    <xf numFmtId="0" fontId="37" fillId="7" borderId="0" xfId="2" applyFont="1" applyFill="1"/>
    <xf numFmtId="2" fontId="17" fillId="7" borderId="0" xfId="2" applyNumberFormat="1" applyFont="1" applyFill="1" applyAlignment="1">
      <alignment horizontal="center"/>
    </xf>
    <xf numFmtId="0" fontId="44" fillId="7" borderId="0" xfId="0" applyFont="1" applyFill="1"/>
    <xf numFmtId="0" fontId="45" fillId="7" borderId="0" xfId="0" applyFont="1" applyFill="1"/>
    <xf numFmtId="0" fontId="40" fillId="7" borderId="0" xfId="2" applyFont="1" applyFill="1"/>
    <xf numFmtId="2" fontId="42" fillId="7" borderId="0" xfId="2" applyNumberFormat="1" applyFont="1" applyFill="1" applyAlignment="1">
      <alignment horizontal="center"/>
    </xf>
    <xf numFmtId="2" fontId="43" fillId="7" borderId="0" xfId="2" applyNumberFormat="1" applyFont="1" applyFill="1" applyAlignment="1">
      <alignment horizontal="center"/>
    </xf>
    <xf numFmtId="0" fontId="24" fillId="7" borderId="0" xfId="0" applyFont="1" applyFill="1"/>
    <xf numFmtId="2" fontId="46" fillId="7" borderId="0" xfId="2" applyNumberFormat="1" applyFont="1" applyFill="1" applyAlignment="1">
      <alignment horizontal="center"/>
    </xf>
    <xf numFmtId="2" fontId="38" fillId="7" borderId="0" xfId="2" applyNumberFormat="1" applyFont="1" applyFill="1" applyAlignment="1">
      <alignment horizontal="center"/>
    </xf>
    <xf numFmtId="2" fontId="39" fillId="7" borderId="0" xfId="2" applyNumberFormat="1" applyFont="1" applyFill="1" applyAlignment="1">
      <alignment horizontal="center"/>
    </xf>
    <xf numFmtId="14" fontId="16" fillId="7" borderId="0" xfId="0" applyNumberFormat="1" applyFont="1" applyFill="1" applyAlignment="1">
      <alignment horizontal="left" indent="1"/>
    </xf>
    <xf numFmtId="0" fontId="30" fillId="7" borderId="0" xfId="0" applyFont="1" applyFill="1" applyAlignment="1">
      <alignment horizontal="left" vertical="center"/>
    </xf>
    <xf numFmtId="0" fontId="35" fillId="7" borderId="0" xfId="0" applyFont="1" applyFill="1" applyAlignment="1">
      <alignment horizontal="center" vertical="center"/>
    </xf>
    <xf numFmtId="0" fontId="35" fillId="7" borderId="0" xfId="0" applyFont="1" applyFill="1" applyAlignment="1">
      <alignment horizontal="left" vertical="center"/>
    </xf>
    <xf numFmtId="0" fontId="49" fillId="7" borderId="0" xfId="0" applyFont="1" applyFill="1" applyAlignment="1">
      <alignment horizontal="center" vertical="center"/>
    </xf>
    <xf numFmtId="2" fontId="49" fillId="7" borderId="0" xfId="0" applyNumberFormat="1" applyFont="1" applyFill="1" applyAlignment="1">
      <alignment horizontal="center"/>
    </xf>
    <xf numFmtId="0" fontId="17" fillId="7" borderId="0" xfId="2" applyFont="1" applyFill="1" applyAlignment="1">
      <alignment wrapText="1"/>
    </xf>
    <xf numFmtId="0" fontId="17" fillId="7" borderId="0" xfId="2" applyFont="1" applyFill="1" applyAlignment="1">
      <alignment vertical="top" wrapText="1"/>
    </xf>
    <xf numFmtId="0" fontId="49" fillId="7" borderId="0" xfId="0" applyFont="1" applyFill="1" applyAlignment="1">
      <alignment horizontal="left" vertical="center"/>
    </xf>
    <xf numFmtId="164" fontId="49" fillId="7" borderId="0" xfId="2" applyNumberFormat="1" applyFont="1" applyFill="1" applyAlignment="1">
      <alignment horizontal="center" vertical="center"/>
    </xf>
    <xf numFmtId="0" fontId="16" fillId="5" borderId="0" xfId="2" applyFont="1" applyFill="1" applyAlignment="1">
      <alignment vertical="center"/>
    </xf>
    <xf numFmtId="0" fontId="16" fillId="9" borderId="0" xfId="2" applyFont="1" applyFill="1" applyAlignment="1">
      <alignment vertical="center"/>
    </xf>
    <xf numFmtId="0" fontId="25" fillId="7" borderId="0" xfId="2" applyFont="1" applyFill="1" applyAlignment="1">
      <alignment wrapText="1"/>
    </xf>
    <xf numFmtId="0" fontId="16" fillId="7" borderId="0" xfId="2" applyFont="1" applyFill="1" applyAlignment="1">
      <alignment horizontal="left" vertical="center" wrapText="1"/>
    </xf>
    <xf numFmtId="0" fontId="21" fillId="7" borderId="0" xfId="0" applyFont="1" applyFill="1" applyAlignment="1">
      <alignment horizontal="left" vertical="center"/>
    </xf>
    <xf numFmtId="2" fontId="49" fillId="5" borderId="0" xfId="2" applyNumberFormat="1" applyFont="1" applyFill="1" applyAlignment="1">
      <alignment horizontal="center" vertical="center"/>
    </xf>
    <xf numFmtId="2" fontId="49" fillId="9" borderId="0" xfId="2" applyNumberFormat="1" applyFont="1" applyFill="1" applyAlignment="1">
      <alignment horizontal="center" vertical="center"/>
    </xf>
    <xf numFmtId="0" fontId="33" fillId="7" borderId="0" xfId="2" applyFont="1" applyFill="1" applyAlignment="1">
      <alignment horizontal="center" vertical="center"/>
    </xf>
    <xf numFmtId="0" fontId="28" fillId="5" borderId="0" xfId="2" applyFont="1" applyFill="1" applyAlignment="1">
      <alignment vertical="center"/>
    </xf>
    <xf numFmtId="0" fontId="28" fillId="9" borderId="0" xfId="2" applyFont="1" applyFill="1" applyAlignment="1">
      <alignment vertical="center"/>
    </xf>
    <xf numFmtId="0" fontId="28" fillId="7" borderId="0" xfId="0" applyFont="1" applyFill="1" applyAlignment="1">
      <alignment horizontal="left"/>
    </xf>
    <xf numFmtId="0" fontId="52" fillId="7" borderId="0" xfId="0" applyFont="1" applyFill="1"/>
    <xf numFmtId="0" fontId="53" fillId="7" borderId="0" xfId="0" applyFont="1" applyFill="1" applyAlignment="1">
      <alignment horizontal="left" wrapText="1"/>
    </xf>
    <xf numFmtId="0" fontId="53" fillId="7" borderId="0" xfId="0" applyFont="1" applyFill="1" applyAlignment="1">
      <alignment horizontal="left"/>
    </xf>
    <xf numFmtId="14" fontId="53" fillId="7" borderId="0" xfId="0" applyNumberFormat="1" applyFont="1" applyFill="1" applyAlignment="1">
      <alignment horizontal="left"/>
    </xf>
    <xf numFmtId="0" fontId="52" fillId="7" borderId="0" xfId="2" applyFont="1" applyFill="1"/>
    <xf numFmtId="0" fontId="53" fillId="7" borderId="0" xfId="0" applyFont="1" applyFill="1"/>
    <xf numFmtId="0" fontId="52" fillId="7" borderId="0" xfId="2" applyFont="1" applyFill="1" applyAlignment="1">
      <alignment horizontal="center"/>
    </xf>
    <xf numFmtId="0" fontId="23" fillId="7" borderId="0" xfId="0" applyFont="1" applyFill="1" applyAlignment="1">
      <alignment horizontal="center" vertical="center"/>
    </xf>
    <xf numFmtId="0" fontId="17" fillId="7" borderId="0" xfId="2" applyFont="1" applyFill="1" applyAlignment="1">
      <alignment horizontal="left" vertical="top" wrapText="1"/>
    </xf>
    <xf numFmtId="0" fontId="23" fillId="7" borderId="0" xfId="0" applyFont="1" applyFill="1" applyAlignment="1">
      <alignment horizontal="left"/>
    </xf>
    <xf numFmtId="0" fontId="30" fillId="7" borderId="0" xfId="0" applyFont="1" applyFill="1" applyAlignment="1">
      <alignment vertical="center"/>
    </xf>
    <xf numFmtId="0" fontId="57" fillId="2" borderId="0" xfId="0" applyFont="1" applyFill="1"/>
    <xf numFmtId="0" fontId="58" fillId="2" borderId="0" xfId="0" applyFont="1" applyFill="1"/>
    <xf numFmtId="0" fontId="59" fillId="2" borderId="0" xfId="0" applyFont="1" applyFill="1"/>
    <xf numFmtId="2" fontId="60" fillId="2" borderId="0" xfId="0" applyNumberFormat="1" applyFont="1" applyFill="1"/>
    <xf numFmtId="2" fontId="49" fillId="11" borderId="0" xfId="2" applyNumberFormat="1" applyFont="1" applyFill="1" applyAlignment="1">
      <alignment horizontal="center" vertical="center"/>
    </xf>
    <xf numFmtId="0" fontId="33" fillId="7" borderId="0" xfId="2" applyFont="1" applyFill="1" applyAlignment="1">
      <alignment horizontal="left" vertical="center"/>
    </xf>
    <xf numFmtId="0" fontId="17" fillId="7" borderId="0" xfId="2" applyFont="1" applyFill="1" applyAlignment="1">
      <alignment horizontal="left" vertical="center"/>
    </xf>
    <xf numFmtId="0" fontId="33" fillId="7" borderId="0" xfId="2" applyFont="1" applyFill="1" applyAlignment="1">
      <alignment horizontal="right" vertical="center"/>
    </xf>
    <xf numFmtId="0" fontId="17" fillId="7" borderId="0" xfId="2" applyFont="1" applyFill="1" applyAlignment="1">
      <alignment horizontal="right" vertical="center"/>
    </xf>
    <xf numFmtId="0" fontId="6" fillId="7" borderId="0" xfId="3" applyFill="1" applyAlignment="1" applyProtection="1">
      <alignment horizontal="left" vertical="center" wrapText="1" indent="1"/>
      <protection locked="0"/>
    </xf>
    <xf numFmtId="0" fontId="6" fillId="7" borderId="0" xfId="3" applyFill="1" applyAlignment="1" applyProtection="1">
      <alignment horizontal="left" vertical="center" indent="1"/>
      <protection locked="0"/>
    </xf>
    <xf numFmtId="0" fontId="6" fillId="7" borderId="0" xfId="3" applyFill="1" applyAlignment="1">
      <alignment horizontal="left" vertical="center" indent="1"/>
    </xf>
    <xf numFmtId="0" fontId="6" fillId="7" borderId="0" xfId="3" applyFill="1" applyAlignment="1">
      <alignment horizontal="left" vertical="center" wrapText="1" indent="1"/>
    </xf>
    <xf numFmtId="0" fontId="6" fillId="7" borderId="0" xfId="3" applyFill="1" applyAlignment="1">
      <alignment horizontal="left" wrapText="1" indent="1"/>
    </xf>
    <xf numFmtId="0" fontId="6" fillId="7" borderId="0" xfId="3" applyFill="1" applyAlignment="1" applyProtection="1">
      <alignment horizontal="left" vertical="center" wrapText="1"/>
      <protection locked="0"/>
    </xf>
    <xf numFmtId="0" fontId="19" fillId="7" borderId="0" xfId="2" applyFont="1" applyFill="1" applyAlignment="1">
      <alignment horizontal="left" indent="1"/>
    </xf>
    <xf numFmtId="0" fontId="31" fillId="7" borderId="0" xfId="0" applyFont="1" applyFill="1" applyAlignment="1">
      <alignment horizontal="left" vertical="center" indent="1"/>
    </xf>
    <xf numFmtId="0" fontId="17" fillId="7" borderId="0" xfId="3" applyFont="1" applyFill="1" applyAlignment="1">
      <alignment horizontal="left" indent="1"/>
    </xf>
    <xf numFmtId="0" fontId="6" fillId="7" borderId="0" xfId="3" applyFill="1" applyAlignment="1">
      <alignment horizontal="left" vertical="center" indent="2"/>
    </xf>
    <xf numFmtId="0" fontId="20" fillId="8" borderId="0" xfId="2" applyFont="1" applyFill="1" applyAlignment="1">
      <alignment horizontal="center" vertical="center"/>
    </xf>
    <xf numFmtId="0" fontId="17" fillId="12" borderId="0" xfId="0" applyFont="1" applyFill="1"/>
    <xf numFmtId="0" fontId="16" fillId="7" borderId="0" xfId="2" applyFont="1" applyFill="1" applyAlignment="1">
      <alignment horizontal="center" vertical="top" wrapText="1"/>
    </xf>
    <xf numFmtId="0" fontId="16" fillId="7" borderId="0" xfId="2" applyFont="1" applyFill="1" applyAlignment="1" applyProtection="1">
      <alignment horizontal="center" wrapText="1"/>
      <protection locked="0"/>
    </xf>
    <xf numFmtId="0" fontId="17" fillId="2" borderId="0" xfId="0" applyFont="1" applyFill="1" applyAlignment="1">
      <alignment horizontal="center"/>
    </xf>
    <xf numFmtId="0" fontId="5" fillId="4" borderId="0" xfId="2" applyFont="1" applyFill="1" applyAlignment="1" applyProtection="1">
      <alignment horizontal="center" vertical="center"/>
      <protection locked="0"/>
    </xf>
    <xf numFmtId="0" fontId="5" fillId="4" borderId="2" xfId="2" applyFont="1" applyFill="1" applyBorder="1" applyAlignment="1" applyProtection="1">
      <alignment horizontal="center" vertical="center"/>
      <protection locked="0"/>
    </xf>
    <xf numFmtId="0" fontId="12" fillId="7" borderId="3" xfId="2" applyFont="1" applyFill="1" applyBorder="1" applyAlignment="1" applyProtection="1">
      <alignment horizontal="center" vertical="center"/>
      <protection locked="0"/>
    </xf>
    <xf numFmtId="0" fontId="6" fillId="5" borderId="0" xfId="2" applyFont="1" applyFill="1" applyAlignment="1" applyProtection="1">
      <alignment horizontal="center" vertical="center"/>
      <protection locked="0"/>
    </xf>
    <xf numFmtId="0" fontId="6" fillId="5" borderId="2" xfId="2" applyFont="1" applyFill="1" applyBorder="1" applyAlignment="1" applyProtection="1">
      <alignment horizontal="center" vertical="center"/>
      <protection locked="0"/>
    </xf>
    <xf numFmtId="0" fontId="6" fillId="9" borderId="0" xfId="2" applyFont="1" applyFill="1" applyAlignment="1" applyProtection="1">
      <alignment horizontal="center"/>
      <protection locked="0"/>
    </xf>
    <xf numFmtId="0" fontId="6" fillId="9" borderId="2" xfId="2" applyFont="1" applyFill="1" applyBorder="1" applyAlignment="1" applyProtection="1">
      <alignment horizontal="center"/>
      <protection locked="0"/>
    </xf>
    <xf numFmtId="0" fontId="12" fillId="9" borderId="0" xfId="2" applyFont="1" applyFill="1" applyAlignment="1" applyProtection="1">
      <alignment horizontal="center" vertical="center"/>
      <protection locked="0"/>
    </xf>
    <xf numFmtId="0" fontId="12" fillId="9" borderId="2" xfId="2" applyFont="1" applyFill="1" applyBorder="1" applyAlignment="1" applyProtection="1">
      <alignment horizontal="center" vertical="center"/>
      <protection locked="0"/>
    </xf>
    <xf numFmtId="0" fontId="9" fillId="2" borderId="0" xfId="0" applyFont="1" applyFill="1" applyAlignment="1">
      <alignment horizontal="center"/>
    </xf>
    <xf numFmtId="2" fontId="49" fillId="5" borderId="0" xfId="2" applyNumberFormat="1" applyFont="1" applyFill="1" applyAlignment="1">
      <alignment horizontal="center" vertical="center"/>
    </xf>
    <xf numFmtId="0" fontId="49" fillId="7" borderId="0" xfId="0" applyFont="1" applyFill="1" applyAlignment="1">
      <alignment horizontal="center"/>
    </xf>
    <xf numFmtId="0" fontId="23" fillId="7" borderId="0" xfId="2" applyFont="1" applyFill="1" applyAlignment="1">
      <alignment horizontal="left" vertical="center" wrapText="1"/>
    </xf>
    <xf numFmtId="0" fontId="61" fillId="7" borderId="0" xfId="0" applyFont="1" applyFill="1" applyAlignment="1">
      <alignment horizontal="center" vertical="center"/>
    </xf>
    <xf numFmtId="0" fontId="55" fillId="7" borderId="0" xfId="0" applyFont="1" applyFill="1" applyAlignment="1">
      <alignment horizontal="center" vertical="center"/>
    </xf>
    <xf numFmtId="0" fontId="50" fillId="7" borderId="0" xfId="0" applyFont="1" applyFill="1" applyAlignment="1">
      <alignment horizontal="center"/>
    </xf>
    <xf numFmtId="0" fontId="28" fillId="7" borderId="0" xfId="0" applyFont="1" applyFill="1" applyAlignment="1">
      <alignment horizontal="left" wrapText="1"/>
    </xf>
    <xf numFmtId="0" fontId="53" fillId="7" borderId="0" xfId="0" applyFont="1" applyFill="1" applyAlignment="1">
      <alignment horizontal="left" wrapText="1"/>
    </xf>
    <xf numFmtId="0" fontId="51" fillId="7" borderId="0" xfId="0" applyFont="1" applyFill="1" applyAlignment="1">
      <alignment horizontal="left" vertical="center"/>
    </xf>
    <xf numFmtId="0" fontId="23" fillId="7" borderId="0" xfId="0" applyFont="1" applyFill="1" applyAlignment="1">
      <alignment horizontal="center" vertical="center"/>
    </xf>
    <xf numFmtId="0" fontId="54" fillId="10" borderId="0" xfId="2" applyFont="1" applyFill="1" applyAlignment="1">
      <alignment horizontal="center" vertical="center"/>
    </xf>
    <xf numFmtId="0" fontId="54" fillId="8" borderId="0" xfId="2" applyFont="1" applyFill="1" applyAlignment="1">
      <alignment horizontal="center" vertical="center" wrapText="1"/>
    </xf>
    <xf numFmtId="2" fontId="49" fillId="9" borderId="0" xfId="2" applyNumberFormat="1" applyFont="1" applyFill="1" applyAlignment="1">
      <alignment horizontal="center" vertical="center"/>
    </xf>
    <xf numFmtId="2" fontId="49" fillId="5" borderId="0" xfId="0" applyNumberFormat="1" applyFont="1" applyFill="1" applyAlignment="1">
      <alignment horizontal="center" vertical="center"/>
    </xf>
    <xf numFmtId="2" fontId="49" fillId="9" borderId="0" xfId="0" applyNumberFormat="1" applyFont="1" applyFill="1" applyAlignment="1">
      <alignment horizontal="center" vertical="center"/>
    </xf>
    <xf numFmtId="2" fontId="49" fillId="7" borderId="0" xfId="2" applyNumberFormat="1" applyFont="1" applyFill="1" applyAlignment="1">
      <alignment horizontal="center"/>
    </xf>
  </cellXfs>
  <cellStyles count="4">
    <cellStyle name="Link" xfId="1" builtinId="8"/>
    <cellStyle name="Standard" xfId="0" builtinId="0"/>
    <cellStyle name="Standard 2" xfId="3" xr:uid="{00000000-0005-0000-0000-000002000000}"/>
    <cellStyle name="Standard_Tabelle1" xfId="2" xr:uid="{00000000-0005-0000-0000-000003000000}"/>
  </cellStyles>
  <dxfs count="19">
    <dxf>
      <font>
        <condense val="0"/>
        <extend val="0"/>
        <color indexed="17"/>
      </font>
      <fill>
        <patternFill>
          <fgColor indexed="17"/>
          <bgColor indexed="1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7"/>
      </font>
      <fill>
        <patternFill>
          <bgColor indexed="17"/>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7"/>
      </font>
      <fill>
        <patternFill>
          <bgColor indexed="17"/>
        </patternFill>
      </fill>
    </dxf>
    <dxf>
      <font>
        <condense val="0"/>
        <extend val="0"/>
        <color indexed="13"/>
      </font>
      <fill>
        <patternFill>
          <bgColor indexed="13"/>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0"/>
      </font>
      <fill>
        <patternFill>
          <bgColor indexed="10"/>
        </patternFill>
      </fill>
    </dxf>
    <dxf>
      <font>
        <condense val="0"/>
        <extend val="0"/>
        <color indexed="17"/>
      </font>
      <fill>
        <patternFill>
          <bgColor indexed="17"/>
        </patternFill>
      </fill>
    </dxf>
    <dxf>
      <font>
        <condense val="0"/>
        <extend val="0"/>
        <color indexed="13"/>
      </font>
      <fill>
        <patternFill>
          <bgColor indexed="1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D78F"/>
      <color rgb="FF00A820"/>
      <color rgb="FFFFA401"/>
      <color rgb="FF99CC00"/>
      <color rgb="FFCC3300"/>
      <color rgb="FFFF8080"/>
      <color rgb="FFFF6161"/>
      <color rgb="FFCCCC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jpeg"/><Relationship Id="rId2" Type="http://schemas.openxmlformats.org/officeDocument/2006/relationships/image" Target="../media/image1.jpeg"/><Relationship Id="rId1" Type="http://schemas.openxmlformats.org/officeDocument/2006/relationships/hyperlink" Target="http://www.sab.ch/dienstleistungen/regionalentwicklung/staerkung-der-wettbewerbsfaehigkeit-des-tourismus-durch-kooperationen.html" TargetMode="External"/><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145036</xdr:colOff>
      <xdr:row>7</xdr:row>
      <xdr:rowOff>90288</xdr:rowOff>
    </xdr:from>
    <xdr:to>
      <xdr:col>1</xdr:col>
      <xdr:colOff>6661036</xdr:colOff>
      <xdr:row>7</xdr:row>
      <xdr:rowOff>2420950</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936972" y="2131359"/>
          <a:ext cx="6516000" cy="2330662"/>
        </a:xfrm>
        <a:prstGeom prst="rect">
          <a:avLst/>
        </a:prstGeom>
        <a:solidFill>
          <a:schemeClr val="bg1">
            <a:lumMod val="95000"/>
          </a:schemeClr>
        </a:solidFill>
        <a:ln>
          <a:noFill/>
        </a:ln>
      </xdr:spPr>
      <xdr:txBody>
        <a:bodyPr vertOverflow="clip" wrap="square" lIns="0" tIns="27432" rIns="0" bIns="0" anchor="t" upright="1"/>
        <a:lstStyle/>
        <a:p>
          <a:pPr algn="just">
            <a:lnSpc>
              <a:spcPct val="105000"/>
            </a:lnSpc>
            <a:spcAft>
              <a:spcPts val="800"/>
            </a:spcAft>
          </a:pPr>
          <a:r>
            <a:rPr lang="de-CH" sz="1050">
              <a:effectLst/>
              <a:latin typeface="Calibri" panose="020F0502020204030204" pitchFamily="34" charset="0"/>
              <a:ea typeface="Calibri" panose="020F0502020204030204" pitchFamily="34" charset="0"/>
              <a:cs typeface="Times New Roman" panose="02020603050405020304" pitchFamily="18" charset="0"/>
            </a:rPr>
            <a:t>Die Kooperations-Checkliste für Praktiker ist eine Orientierungs- und Umsetzungshilfe für Kooperationen im alpinen Tourismus. Sie dient touristischen Akteuren als Hilfsmittel, ein erfolgreiches Kooperationsprojekt umzusetzen.</a:t>
          </a:r>
        </a:p>
        <a:p>
          <a:pPr algn="just">
            <a:lnSpc>
              <a:spcPct val="105000"/>
            </a:lnSpc>
            <a:spcAft>
              <a:spcPts val="800"/>
            </a:spcAft>
          </a:pPr>
          <a:r>
            <a:rPr lang="de-CH" sz="1050">
              <a:effectLst/>
              <a:latin typeface="Calibri" panose="020F0502020204030204" pitchFamily="34" charset="0"/>
              <a:ea typeface="Calibri" panose="020F0502020204030204" pitchFamily="34" charset="0"/>
              <a:cs typeface="Times New Roman" panose="02020603050405020304" pitchFamily="18" charset="0"/>
            </a:rPr>
            <a:t>Die Checkliste ermöglicht eine Beurteilung des Kooperationsvorhabens und zeigt mittels Handlungsempfehlungen Optimierungsmöglichkeiten auf. Sie soll dabei helfen, frühzeitig eine gemeinsame Reflexion anzustossen, die Diskussion unter den kooperationsbereiten Akteuren zu fördern und allfällige Defizite des Kooperationsvorhabens aufzuzeigen. </a:t>
          </a:r>
        </a:p>
        <a:p>
          <a:pPr algn="just">
            <a:lnSpc>
              <a:spcPct val="105000"/>
            </a:lnSpc>
            <a:spcAft>
              <a:spcPts val="800"/>
            </a:spcAft>
          </a:pPr>
          <a:r>
            <a:rPr lang="de-CH" sz="1050">
              <a:effectLst/>
              <a:latin typeface="Calibri" panose="020F0502020204030204" pitchFamily="34" charset="0"/>
              <a:ea typeface="Calibri" panose="020F0502020204030204" pitchFamily="34" charset="0"/>
              <a:cs typeface="Times New Roman" panose="02020603050405020304" pitchFamily="18" charset="0"/>
            </a:rPr>
            <a:t>Idealerweise gehen die am Kooperationsvorhaben beteiligten Akteure die Checkliste gemeinsam durch, bearbeiten die Fragen kritisch und diskutieren Optimierungsmöglichkeiten. Der Prozess des gemeinsamen Ausfüllens und Diskutierens ist zentral für eine erfolgreiche Beurteilung. </a:t>
          </a:r>
        </a:p>
        <a:p>
          <a:pPr algn="just">
            <a:lnSpc>
              <a:spcPct val="105000"/>
            </a:lnSpc>
            <a:spcAft>
              <a:spcPts val="800"/>
            </a:spcAft>
          </a:pPr>
          <a:r>
            <a:rPr lang="de-CH" sz="1050">
              <a:effectLst/>
              <a:latin typeface="Calibri" panose="020F0502020204030204" pitchFamily="34" charset="0"/>
              <a:ea typeface="Calibri" panose="020F0502020204030204" pitchFamily="34" charset="0"/>
              <a:cs typeface="Times New Roman" panose="02020603050405020304" pitchFamily="18" charset="0"/>
            </a:rPr>
            <a:t>Die Checkliste basiert auf Handlungsempfehlungen, die im Rahmen des Innotourprojekts "Steigerung der Wettbewerbsfähigkeit durch Kooperationen" mit Fallbeispielen auf, welche betriebswirtschaftlichen Vorteile überbetriebliche Kooperationen haben können (siehe Box rechts).</a:t>
          </a:r>
        </a:p>
        <a:p>
          <a:pPr algn="l" rtl="0">
            <a:defRPr sz="1000"/>
          </a:pPr>
          <a:endParaRPr lang="de-CH" sz="1050" b="0" i="0" u="none" strike="noStrike" baseline="0">
            <a:solidFill>
              <a:srgbClr val="000000"/>
            </a:solidFill>
            <a:latin typeface="+mn-lt"/>
            <a:cs typeface="Arial"/>
          </a:endParaRPr>
        </a:p>
      </xdr:txBody>
    </xdr:sp>
    <xdr:clientData/>
  </xdr:twoCellAnchor>
  <xdr:twoCellAnchor>
    <xdr:from>
      <xdr:col>1</xdr:col>
      <xdr:colOff>143595</xdr:colOff>
      <xdr:row>9</xdr:row>
      <xdr:rowOff>67234</xdr:rowOff>
    </xdr:from>
    <xdr:to>
      <xdr:col>1</xdr:col>
      <xdr:colOff>6659595</xdr:colOff>
      <xdr:row>10</xdr:row>
      <xdr:rowOff>677635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935531" y="4867834"/>
          <a:ext cx="6516000" cy="2488187"/>
        </a:xfrm>
        <a:prstGeom prst="rect">
          <a:avLst/>
        </a:prstGeom>
        <a:solidFill>
          <a:schemeClr val="bg1">
            <a:lumMod val="95000"/>
          </a:schemeClr>
        </a:solidFill>
        <a:ln>
          <a:noFill/>
        </a:ln>
      </xdr:spPr>
      <xdr:txBody>
        <a:bodyPr vertOverflow="clip" wrap="square" lIns="0" tIns="27432" rIns="0" bIns="0" anchor="t" upright="1"/>
        <a:lstStyle/>
        <a:p>
          <a:pPr algn="just">
            <a:lnSpc>
              <a:spcPct val="105000"/>
            </a:lnSpc>
            <a:spcAft>
              <a:spcPts val="600"/>
            </a:spcAft>
          </a:pPr>
          <a:r>
            <a:rPr lang="de-CH" sz="1050">
              <a:effectLst/>
              <a:latin typeface="Calibri" panose="020F0502020204030204" pitchFamily="34" charset="0"/>
              <a:ea typeface="Calibri" panose="020F0502020204030204" pitchFamily="34" charset="0"/>
              <a:cs typeface="Times New Roman" panose="02020603050405020304" pitchFamily="18" charset="0"/>
            </a:rPr>
            <a:t>Die Kooperations-Checkliste besteht aus einem Eingabeblatt und einer Auswertung. Ihre Einträge erfolgen nur auf dem Eingabeblatt. Die Auswertung wird nach vollständiger Eingabe automatisch generiert. </a:t>
          </a:r>
        </a:p>
        <a:p>
          <a:pPr algn="just">
            <a:lnSpc>
              <a:spcPct val="105000"/>
            </a:lnSpc>
            <a:spcAft>
              <a:spcPts val="0"/>
            </a:spcAft>
          </a:pPr>
          <a:r>
            <a:rPr lang="de-CH" sz="1050" b="1">
              <a:effectLst/>
              <a:latin typeface="Calibri" panose="020F0502020204030204" pitchFamily="34" charset="0"/>
              <a:ea typeface="Calibri" panose="020F0502020204030204" pitchFamily="34" charset="0"/>
              <a:cs typeface="Times New Roman" panose="02020603050405020304" pitchFamily="18" charset="0"/>
            </a:rPr>
            <a:t>Eingabe:</a:t>
          </a:r>
        </a:p>
        <a:p>
          <a:pPr algn="just">
            <a:lnSpc>
              <a:spcPct val="105000"/>
            </a:lnSpc>
            <a:spcAft>
              <a:spcPts val="600"/>
            </a:spcAft>
          </a:pPr>
          <a:r>
            <a:rPr lang="de-CH" sz="1050">
              <a:effectLst/>
              <a:latin typeface="Calibri" panose="020F0502020204030204" pitchFamily="34" charset="0"/>
              <a:ea typeface="Calibri" panose="020F0502020204030204" pitchFamily="34" charset="0"/>
              <a:cs typeface="Times New Roman" panose="02020603050405020304" pitchFamily="18" charset="0"/>
            </a:rPr>
            <a:t>Über das Register unten an dieser Seite gelangen Sie zum </a:t>
          </a:r>
          <a:r>
            <a:rPr kumimoji="0" lang="de-CH" sz="1050" b="1" i="0" u="none" strike="noStrike" kern="0" cap="none" spc="0" normalizeH="0" baseline="0" noProof="0">
              <a:ln>
                <a:noFill/>
              </a:ln>
              <a:solidFill>
                <a:srgbClr val="70AD47">
                  <a:lumMod val="75000"/>
                </a:srgbClr>
              </a:solidFill>
              <a:effectLst/>
              <a:uLnTx/>
              <a:uFillTx/>
              <a:latin typeface="+mn-lt"/>
              <a:ea typeface="+mn-ea"/>
              <a:cs typeface="Arial"/>
            </a:rPr>
            <a:t>Eingabeblatt</a:t>
          </a:r>
          <a:r>
            <a:rPr lang="de-CH" sz="1050">
              <a:effectLst/>
              <a:latin typeface="Calibri" panose="020F0502020204030204" pitchFamily="34" charset="0"/>
              <a:ea typeface="Calibri" panose="020F0502020204030204" pitchFamily="34" charset="0"/>
              <a:cs typeface="Times New Roman" panose="02020603050405020304" pitchFamily="18" charset="0"/>
            </a:rPr>
            <a:t>. Auf diesem erfolgt Ihre Beurteilung des Kooperationsvorhabens. Kreuzen Sie für jede Frage einen Wert auf der Punkteskala an, der am ehesten Ihrer Einschätzung entspricht. Idealerweise wird die Checkliste gemeinsam mit den wichtigsten Kooperationspartnern ausgefüllt. Ihre Antworten können Sie jeweils zwischen 1 = "trifft überhaupt nicht zu" bis 5 = "trifft vollkommen zu" abstufen. Es sollte für jede Frage ein Wert angekreuzt werden. </a:t>
          </a:r>
        </a:p>
        <a:p>
          <a:pPr algn="just">
            <a:lnSpc>
              <a:spcPct val="105000"/>
            </a:lnSpc>
            <a:spcAft>
              <a:spcPts val="0"/>
            </a:spcAft>
          </a:pPr>
          <a:r>
            <a:rPr lang="de-CH" sz="1050" b="1">
              <a:effectLst/>
              <a:latin typeface="Calibri" panose="020F0502020204030204" pitchFamily="34" charset="0"/>
              <a:ea typeface="Calibri" panose="020F0502020204030204" pitchFamily="34" charset="0"/>
              <a:cs typeface="Times New Roman" panose="02020603050405020304" pitchFamily="18" charset="0"/>
            </a:rPr>
            <a:t>Auswertung:</a:t>
          </a:r>
        </a:p>
        <a:p>
          <a:pPr algn="just">
            <a:lnSpc>
              <a:spcPct val="105000"/>
            </a:lnSpc>
            <a:spcAft>
              <a:spcPts val="800"/>
            </a:spcAft>
          </a:pPr>
          <a:r>
            <a:rPr lang="de-CH" sz="1050">
              <a:effectLst/>
              <a:latin typeface="Calibri" panose="020F0502020204030204" pitchFamily="34" charset="0"/>
              <a:ea typeface="Calibri" panose="020F0502020204030204" pitchFamily="34" charset="0"/>
              <a:cs typeface="Times New Roman" panose="02020603050405020304" pitchFamily="18" charset="0"/>
            </a:rPr>
            <a:t>Nachdem Sie die Bewertung auf dem Eingabeblatt abgeschlossen haben, wird die Auswertung automatisch erstellt. </a:t>
          </a:r>
          <a:br>
            <a:rPr lang="de-CH" sz="1050">
              <a:effectLst/>
              <a:latin typeface="Calibri" panose="020F0502020204030204" pitchFamily="34" charset="0"/>
              <a:ea typeface="Calibri" panose="020F0502020204030204" pitchFamily="34" charset="0"/>
              <a:cs typeface="Times New Roman" panose="02020603050405020304" pitchFamily="18" charset="0"/>
            </a:rPr>
          </a:br>
          <a:r>
            <a:rPr lang="de-CH" sz="1050">
              <a:effectLst/>
              <a:latin typeface="Calibri" panose="020F0502020204030204" pitchFamily="34" charset="0"/>
              <a:ea typeface="Calibri" panose="020F0502020204030204" pitchFamily="34" charset="0"/>
              <a:cs typeface="Times New Roman" panose="02020603050405020304" pitchFamily="18" charset="0"/>
            </a:rPr>
            <a:t>Das Resultat erscheint auf dem </a:t>
          </a:r>
          <a:r>
            <a:rPr kumimoji="0" lang="de-CH" sz="1050" b="1" i="0" u="none" strike="noStrike" kern="0" cap="none" spc="0" normalizeH="0" baseline="0" noProof="0">
              <a:ln>
                <a:noFill/>
              </a:ln>
              <a:solidFill>
                <a:srgbClr val="ED7D31">
                  <a:lumMod val="75000"/>
                </a:srgbClr>
              </a:solidFill>
              <a:effectLst/>
              <a:uLnTx/>
              <a:uFillTx/>
              <a:latin typeface="+mn-lt"/>
              <a:ea typeface="+mn-ea"/>
              <a:cs typeface="Arial"/>
            </a:rPr>
            <a:t>Auswertungsblatt</a:t>
          </a:r>
          <a:r>
            <a:rPr lang="de-CH" sz="1050">
              <a:effectLst/>
              <a:latin typeface="Calibri" panose="020F0502020204030204" pitchFamily="34" charset="0"/>
              <a:ea typeface="Calibri" panose="020F0502020204030204" pitchFamily="34" charset="0"/>
              <a:cs typeface="Times New Roman" panose="02020603050405020304" pitchFamily="18" charset="0"/>
            </a:rPr>
            <a:t>. Das Balkendiagramm zeigt die Stärken und Schwächen des Vorhabens auf: Punkte mit hohen Werten begünstigen, respektive mit tiefen Werten beeinträchtigen den Kooperationserfolg. Die Ampel zeigt die Gesamtbewertung des Kooperationsvorhabens an.</a:t>
          </a:r>
        </a:p>
      </xdr:txBody>
    </xdr:sp>
    <xdr:clientData/>
  </xdr:twoCellAnchor>
  <xdr:twoCellAnchor>
    <xdr:from>
      <xdr:col>1</xdr:col>
      <xdr:colOff>147436</xdr:colOff>
      <xdr:row>12</xdr:row>
      <xdr:rowOff>64355</xdr:rowOff>
    </xdr:from>
    <xdr:to>
      <xdr:col>1</xdr:col>
      <xdr:colOff>6771556</xdr:colOff>
      <xdr:row>12</xdr:row>
      <xdr:rowOff>1371601</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939372" y="7755112"/>
          <a:ext cx="6624120" cy="1307246"/>
        </a:xfrm>
        <a:prstGeom prst="rect">
          <a:avLst/>
        </a:prstGeom>
        <a:solidFill>
          <a:sysClr val="window" lastClr="FFFFFF"/>
        </a:solidFill>
        <a:ln>
          <a:noFill/>
        </a:ln>
      </xdr:spPr>
      <xdr:txBody>
        <a:bodyPr vertOverflow="clip" wrap="square" lIns="0" tIns="27432" rIns="0" bIns="0" anchor="t" upright="1"/>
        <a:lstStyle/>
        <a:p>
          <a:pPr algn="l" rtl="0">
            <a:defRPr sz="1000"/>
          </a:pPr>
          <a:r>
            <a:rPr lang="de-CH" sz="1050" b="0" i="0" u="none" strike="noStrike" baseline="0">
              <a:solidFill>
                <a:srgbClr val="000000"/>
              </a:solidFill>
              <a:latin typeface="+mn-lt"/>
              <a:cs typeface="Arial"/>
            </a:rPr>
            <a:t>Schweizerische Arbeitsgemeinschaft für die Berggebiete SAB</a:t>
          </a:r>
        </a:p>
        <a:p>
          <a:pPr algn="l" rtl="0">
            <a:defRPr sz="1000"/>
          </a:pPr>
          <a:r>
            <a:rPr lang="de-CH" sz="1050" b="0" i="0" u="none" strike="noStrike" baseline="0">
              <a:solidFill>
                <a:srgbClr val="000000"/>
              </a:solidFill>
              <a:latin typeface="+mn-lt"/>
              <a:cs typeface="Arial"/>
            </a:rPr>
            <a:t>Seilerstrasse 4</a:t>
          </a:r>
        </a:p>
        <a:p>
          <a:pPr algn="l" rtl="0">
            <a:defRPr sz="1000"/>
          </a:pPr>
          <a:r>
            <a:rPr lang="de-CH" sz="1050" b="0" i="0" u="none" strike="noStrike" baseline="0">
              <a:solidFill>
                <a:srgbClr val="000000"/>
              </a:solidFill>
              <a:latin typeface="+mn-lt"/>
              <a:cs typeface="Arial"/>
            </a:rPr>
            <a:t>Postfach</a:t>
          </a:r>
        </a:p>
        <a:p>
          <a:pPr algn="l" rtl="0">
            <a:defRPr sz="1000"/>
          </a:pPr>
          <a:r>
            <a:rPr lang="de-CH" sz="1050" b="0" i="0" u="none" strike="noStrike" baseline="0">
              <a:solidFill>
                <a:srgbClr val="000000"/>
              </a:solidFill>
              <a:latin typeface="+mn-lt"/>
              <a:cs typeface="Arial"/>
            </a:rPr>
            <a:t>3001 Bern</a:t>
          </a:r>
        </a:p>
        <a:p>
          <a:pPr algn="l" rtl="0">
            <a:spcAft>
              <a:spcPts val="200"/>
            </a:spcAft>
            <a:defRPr sz="1000"/>
          </a:pPr>
          <a:r>
            <a:rPr lang="de-CH" sz="1050" b="0" i="0" u="none" strike="noStrike" baseline="0">
              <a:solidFill>
                <a:srgbClr val="000000"/>
              </a:solidFill>
              <a:latin typeface="+mn-lt"/>
              <a:cs typeface="Arial"/>
            </a:rPr>
            <a:t>Tel. 031 382 10 10 </a:t>
          </a:r>
        </a:p>
        <a:p>
          <a:pPr algn="l" rtl="0">
            <a:defRPr sz="1000"/>
          </a:pPr>
          <a:r>
            <a:rPr lang="de-CH" sz="1050" b="0" i="0" u="none" strike="noStrike" baseline="0">
              <a:solidFill>
                <a:srgbClr val="000000"/>
              </a:solidFill>
              <a:latin typeface="+mn-lt"/>
              <a:cs typeface="Arial"/>
            </a:rPr>
            <a:t>info@sab.ch</a:t>
          </a:r>
        </a:p>
        <a:p>
          <a:pPr algn="l" rtl="0">
            <a:defRPr sz="1000"/>
          </a:pPr>
          <a:r>
            <a:rPr lang="de-CH" sz="1050" b="0" i="0" u="none" strike="noStrike" baseline="0">
              <a:solidFill>
                <a:srgbClr val="000000"/>
              </a:solidFill>
              <a:latin typeface="+mn-lt"/>
              <a:cs typeface="Arial"/>
            </a:rPr>
            <a:t>www.sab.ch			           </a:t>
          </a:r>
          <a:r>
            <a:rPr lang="de-CH" sz="900" b="0" i="0" u="none" strike="noStrike" baseline="0">
              <a:solidFill>
                <a:srgbClr val="000000"/>
              </a:solidFill>
              <a:latin typeface="+mn-lt"/>
              <a:cs typeface="Arial"/>
            </a:rPr>
            <a:t>untertützt durch das Förderinstrument:</a:t>
          </a:r>
        </a:p>
        <a:p>
          <a:pPr algn="l" rtl="0">
            <a:defRPr sz="1000"/>
          </a:pPr>
          <a:endParaRPr lang="de-CH" sz="900" b="0" i="0" u="none" strike="noStrike" baseline="0">
            <a:solidFill>
              <a:srgbClr val="000000"/>
            </a:solidFill>
            <a:latin typeface="+mn-lt"/>
            <a:cs typeface="Arial"/>
          </a:endParaRPr>
        </a:p>
        <a:p>
          <a:pPr algn="l" rtl="0">
            <a:defRPr sz="1000"/>
          </a:pPr>
          <a:endParaRPr lang="de-CH" sz="1000" b="0" i="0" u="none" strike="noStrike" baseline="0">
            <a:solidFill>
              <a:srgbClr val="000000"/>
            </a:solidFill>
            <a:latin typeface="Arial"/>
            <a:cs typeface="Arial"/>
          </a:endParaRPr>
        </a:p>
      </xdr:txBody>
    </xdr:sp>
    <xdr:clientData/>
  </xdr:twoCellAnchor>
  <xdr:oneCellAnchor>
    <xdr:from>
      <xdr:col>3</xdr:col>
      <xdr:colOff>27762</xdr:colOff>
      <xdr:row>7</xdr:row>
      <xdr:rowOff>18557</xdr:rowOff>
    </xdr:from>
    <xdr:ext cx="5640585" cy="5101616"/>
    <xdr:sp macro="" textlink="">
      <xdr:nvSpPr>
        <xdr:cNvPr id="2" name="Textfeld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8471966" y="2082956"/>
          <a:ext cx="5640585" cy="5101616"/>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7000"/>
            </a:lnSpc>
            <a:spcBef>
              <a:spcPts val="0"/>
            </a:spcBef>
            <a:spcAft>
              <a:spcPts val="800"/>
            </a:spcAft>
            <a:buClrTx/>
            <a:buSzTx/>
            <a:buFontTx/>
            <a:buNone/>
            <a:tabLst/>
            <a:defRPr/>
          </a:pPr>
          <a:r>
            <a:rPr lang="de-CH" sz="1200" b="1">
              <a:solidFill>
                <a:schemeClr val="tx1"/>
              </a:solidFill>
              <a:effectLst/>
              <a:latin typeface="+mn-lt"/>
              <a:ea typeface="+mn-ea"/>
              <a:cs typeface="+mn-cs"/>
            </a:rPr>
            <a:t>Innotourprojekt</a:t>
          </a:r>
        </a:p>
        <a:p>
          <a:pPr marL="0" marR="0" lvl="0" indent="0" algn="l" defTabSz="914400" eaLnBrk="1" fontAlgn="auto" latinLnBrk="0" hangingPunct="1">
            <a:lnSpc>
              <a:spcPct val="107000"/>
            </a:lnSpc>
            <a:spcBef>
              <a:spcPts val="0"/>
            </a:spcBef>
            <a:spcAft>
              <a:spcPts val="800"/>
            </a:spcAft>
            <a:buClrTx/>
            <a:buSzTx/>
            <a:buFontTx/>
            <a:buNone/>
            <a:tabLst/>
            <a:defRPr/>
          </a:pPr>
          <a:r>
            <a:rPr lang="de-CH" sz="1200" b="1">
              <a:solidFill>
                <a:schemeClr val="tx1"/>
              </a:solidFill>
              <a:effectLst/>
              <a:latin typeface="+mn-lt"/>
              <a:ea typeface="+mn-ea"/>
              <a:cs typeface="+mn-cs"/>
            </a:rPr>
            <a:t>Steigerung der Wettbewerbsfähigkeit durch Kooperationen - </a:t>
          </a:r>
          <a:br>
            <a:rPr lang="de-CH" sz="1200" b="1">
              <a:solidFill>
                <a:schemeClr val="tx1"/>
              </a:solidFill>
              <a:effectLst/>
              <a:latin typeface="+mn-lt"/>
              <a:ea typeface="+mn-ea"/>
              <a:cs typeface="+mn-cs"/>
            </a:rPr>
          </a:br>
          <a:r>
            <a:rPr lang="de-CH" sz="1050" b="0">
              <a:solidFill>
                <a:schemeClr val="tx1"/>
              </a:solidFill>
              <a:effectLst/>
              <a:latin typeface="+mn-lt"/>
              <a:ea typeface="+mn-ea"/>
              <a:cs typeface="+mn-cs"/>
            </a:rPr>
            <a:t>Erfolgreiche Umsetzung von überbetrieblichen Geschäftskonzepten im alpinen Tourismus</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de-CH" sz="105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Die SAB lancierte zusammen mit der conim ag und der Hes-so Valais Wallis ein Projekt, um </a:t>
          </a:r>
          <a:r>
            <a:rPr kumimoji="0" lang="de-CH" sz="1050" b="1"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bestehende Kooperationen zu analysieren </a:t>
          </a:r>
          <a:r>
            <a:rPr kumimoji="0" lang="de-CH" sz="105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und daraus abgeleitet </a:t>
          </a:r>
          <a:r>
            <a:rPr kumimoji="0" lang="de-CH" sz="1050" b="1"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neue Kooperationen in den drei Pilotregionen Glarus Süd (GL), Leventina (TI) und Vallée d’Illiez (VS) umzusetzen</a:t>
          </a:r>
          <a:r>
            <a:rPr kumimoji="0" lang="de-CH" sz="105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Während zwei Jahren Projektlaufzeit ist es gelungen, in den genannten Regionen neue Kooperationen unter touristischen Unternehmen anzustossen. Mit den Kooperationsvorhaben in den drei Pilotregionen wurden </a:t>
          </a:r>
          <a:r>
            <a:rPr kumimoji="0" lang="de-CH" sz="1050" b="1"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konkrete Anschauungsbeispiele geschaffen, die aufzeigen, wie Kooperationen erfolgreich umgesetzt werden können. </a:t>
          </a:r>
          <a:r>
            <a:rPr kumimoji="0" lang="de-CH" sz="105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Die Beispiele sollen zur Nachahmung anregen. </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de-CH"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Im Rahmen des Projekts wurde ein Leitfaden erstellt, der als </a:t>
          </a:r>
          <a:r>
            <a:rPr kumimoji="0" lang="de-CH" sz="105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Informationsquelle sowie Orientierungs- und Umsetzungshilfe für Kooperationen im alpinen Tourismus </a:t>
          </a:r>
          <a:r>
            <a:rPr kumimoji="0" lang="de-CH"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dienen soll. Der Leitfaden bereitet in praxisorientierter Form, Erfahrungswissen über Kooperationen aus betriebswirtschaftlicher Sicht auf. Ziel ist es, den relevanten Akteuren die </a:t>
          </a:r>
          <a:r>
            <a:rPr kumimoji="0" lang="de-CH" sz="105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Chancen und Möglichkeiten von</a:t>
          </a:r>
          <a:r>
            <a:rPr kumimoji="0" lang="de-CH"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r>
            <a:rPr kumimoji="0" lang="de-CH" sz="105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überbetrieblichen Geschäftskonzepten</a:t>
          </a:r>
          <a:r>
            <a:rPr kumimoji="0" lang="de-CH"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aufzuzeigen. Dabei wird illustriert, wie die </a:t>
          </a:r>
          <a:r>
            <a:rPr kumimoji="0" lang="de-CH" sz="105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operativen Kosten reduziert und die Umsätze gesteigert </a:t>
          </a:r>
          <a:r>
            <a:rPr kumimoji="0" lang="de-CH"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werden können. </a:t>
          </a:r>
          <a:r>
            <a:rPr kumimoji="0" lang="de-CH" sz="105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Überbetriebliche Synergiepotenziale</a:t>
          </a:r>
          <a:r>
            <a:rPr kumimoji="0" lang="de-CH"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in den Bereichen Infrastruktur, Betrieb, Vermarktung und Finanzierung werden näher erläutert und dargestellt. </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de-CH"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Der Fokus des Berichts liegt auf der </a:t>
          </a:r>
          <a:r>
            <a:rPr kumimoji="0" lang="de-CH" sz="105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Darstellung des monetären Nutzens von Kooperationen</a:t>
          </a:r>
          <a:r>
            <a:rPr kumimoji="0" lang="de-CH"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Die verschiedenen realisierten Umsetzungsvorhaben von überbetrieblicher Zusammenarbeit der drei Pilotregionen sind im Leitfaden als Projektskizzen dargestellt. Die einzelnen </a:t>
          </a:r>
          <a:r>
            <a:rPr kumimoji="0" lang="de-CH" sz="105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Projektskizzen dienen als Anschauungsbeispiele für Praktiker</a:t>
          </a:r>
          <a:r>
            <a:rPr kumimoji="0" lang="de-CH"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und können unabhängig vom Gesamtdokument gelesen werden.</a:t>
          </a:r>
        </a:p>
        <a:p>
          <a:pPr marL="0" marR="0" lvl="0" indent="0" algn="l" defTabSz="914400" eaLnBrk="1" fontAlgn="auto" latinLnBrk="0" hangingPunct="1">
            <a:lnSpc>
              <a:spcPct val="107000"/>
            </a:lnSpc>
            <a:spcBef>
              <a:spcPts val="0"/>
            </a:spcBef>
            <a:spcAft>
              <a:spcPts val="800"/>
            </a:spcAft>
            <a:buClrTx/>
            <a:buSzTx/>
            <a:buFontTx/>
            <a:buNone/>
            <a:tabLst/>
            <a:defRPr/>
          </a:pPr>
          <a:r>
            <a:rPr kumimoji="0" lang="de-CH" sz="105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Der Leitfaden ist verfügbar unter: </a:t>
          </a:r>
          <a:br>
            <a:rPr kumimoji="0" lang="de-CH" sz="1050" b="0" i="0" u="none"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de-CH" sz="1050" b="0" i="0" u="sng" strike="noStrike" kern="0" cap="none" spc="0" normalizeH="0" baseline="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www.sab.ch/dienstleistungen/regionalentwicklung</a:t>
          </a:r>
          <a:endParaRPr kumimoji="0" lang="de-CH" sz="1050" b="0" i="0" u="sng"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xdr:txBody>
    </xdr:sp>
    <xdr:clientData/>
  </xdr:oneCellAnchor>
  <xdr:twoCellAnchor editAs="oneCell">
    <xdr:from>
      <xdr:col>1</xdr:col>
      <xdr:colOff>443749</xdr:colOff>
      <xdr:row>2</xdr:row>
      <xdr:rowOff>8166</xdr:rowOff>
    </xdr:from>
    <xdr:to>
      <xdr:col>1</xdr:col>
      <xdr:colOff>1230366</xdr:colOff>
      <xdr:row>5</xdr:row>
      <xdr:rowOff>40574</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5685" y="465366"/>
          <a:ext cx="786617" cy="79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2048253</xdr:colOff>
      <xdr:row>2</xdr:row>
      <xdr:rowOff>8166</xdr:rowOff>
    </xdr:from>
    <xdr:to>
      <xdr:col>1</xdr:col>
      <xdr:colOff>4550366</xdr:colOff>
      <xdr:row>4</xdr:row>
      <xdr:rowOff>89161</xdr:rowOff>
    </xdr:to>
    <xdr:pic>
      <xdr:nvPicPr>
        <xdr:cNvPr id="9" name="Grafik 8" descr="Bildergebnis für hes so wallis">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40189" y="465366"/>
          <a:ext cx="2502113" cy="592150"/>
        </a:xfrm>
        <a:prstGeom prst="rect">
          <a:avLst/>
        </a:prstGeom>
        <a:noFill/>
        <a:ln>
          <a:noFill/>
        </a:ln>
      </xdr:spPr>
    </xdr:pic>
    <xdr:clientData/>
  </xdr:twoCellAnchor>
  <xdr:twoCellAnchor editAs="oneCell">
    <xdr:from>
      <xdr:col>1</xdr:col>
      <xdr:colOff>5368254</xdr:colOff>
      <xdr:row>2</xdr:row>
      <xdr:rowOff>8166</xdr:rowOff>
    </xdr:from>
    <xdr:to>
      <xdr:col>1</xdr:col>
      <xdr:colOff>6400796</xdr:colOff>
      <xdr:row>4</xdr:row>
      <xdr:rowOff>195299</xdr:rowOff>
    </xdr:to>
    <xdr:pic>
      <xdr:nvPicPr>
        <xdr:cNvPr id="12" name="Grafik 11" descr="Bildergebnis für conim">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5401" r="25667"/>
        <a:stretch/>
      </xdr:blipFill>
      <xdr:spPr bwMode="auto">
        <a:xfrm>
          <a:off x="6160190" y="465366"/>
          <a:ext cx="1032542" cy="6982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5383853</xdr:colOff>
      <xdr:row>12</xdr:row>
      <xdr:rowOff>129767</xdr:rowOff>
    </xdr:from>
    <xdr:to>
      <xdr:col>1</xdr:col>
      <xdr:colOff>6790754</xdr:colOff>
      <xdr:row>12</xdr:row>
      <xdr:rowOff>421601</xdr:rowOff>
    </xdr:to>
    <xdr:pic>
      <xdr:nvPicPr>
        <xdr:cNvPr id="11" name="Grafik 10" descr="S:\1mitarbeiter\PH\Innotour Kooperation im Tourismus\Final\logos\Logo_innotour_dt.jp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74768" y="7824606"/>
          <a:ext cx="1406901" cy="291834"/>
        </a:xfrm>
        <a:prstGeom prst="rect">
          <a:avLst/>
        </a:prstGeom>
        <a:noFill/>
        <a:ln>
          <a:noFill/>
        </a:ln>
      </xdr:spPr>
    </xdr:pic>
    <xdr:clientData/>
  </xdr:twoCellAnchor>
  <xdr:twoCellAnchor editAs="oneCell">
    <xdr:from>
      <xdr:col>1</xdr:col>
      <xdr:colOff>5383051</xdr:colOff>
      <xdr:row>12</xdr:row>
      <xdr:rowOff>535821</xdr:rowOff>
    </xdr:from>
    <xdr:to>
      <xdr:col>1</xdr:col>
      <xdr:colOff>6729553</xdr:colOff>
      <xdr:row>12</xdr:row>
      <xdr:rowOff>880683</xdr:rowOff>
    </xdr:to>
    <xdr:pic>
      <xdr:nvPicPr>
        <xdr:cNvPr id="13" name="Grafik 12" descr="S:\1mitarbeiter\PH\Innotour Kooperation im Tourismus\Final\logos\BL_De_WBF_SECO_DS_CMYK_pos_quer (Vorschau, nicht druckfähig).jpg">
          <a:extLst>
            <a:ext uri="{FF2B5EF4-FFF2-40B4-BE49-F238E27FC236}">
              <a16:creationId xmlns:a16="http://schemas.microsoft.com/office/drawing/2014/main" id="{00000000-0008-0000-0000-00000D000000}"/>
            </a:ext>
          </a:extLst>
        </xdr:cNvPr>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1" r="49664" b="-4226"/>
        <a:stretch/>
      </xdr:blipFill>
      <xdr:spPr bwMode="auto">
        <a:xfrm>
          <a:off x="6173966" y="8230660"/>
          <a:ext cx="1346502" cy="344862"/>
        </a:xfrm>
        <a:prstGeom prst="rect">
          <a:avLst/>
        </a:prstGeom>
        <a:noFill/>
        <a:ln w="19050">
          <a:solidFill>
            <a:schemeClr val="bg1"/>
          </a:solidFill>
        </a:ln>
      </xdr:spPr>
    </xdr:pic>
    <xdr:clientData/>
  </xdr:twoCellAnchor>
  <xdr:twoCellAnchor editAs="oneCell">
    <xdr:from>
      <xdr:col>1</xdr:col>
      <xdr:colOff>5613651</xdr:colOff>
      <xdr:row>12</xdr:row>
      <xdr:rowOff>936339</xdr:rowOff>
    </xdr:from>
    <xdr:to>
      <xdr:col>1</xdr:col>
      <xdr:colOff>6853629</xdr:colOff>
      <xdr:row>12</xdr:row>
      <xdr:rowOff>1267227</xdr:rowOff>
    </xdr:to>
    <xdr:pic>
      <xdr:nvPicPr>
        <xdr:cNvPr id="14" name="Grafik 13" descr="S:\1mitarbeiter\PH\Innotour Kooperation im Tourismus\Final\logos\BL_De_WBF_SECO_DS_CMYK_pos_quer (Vorschau, nicht druckfähig).jpg">
          <a:extLst>
            <a:ext uri="{FF2B5EF4-FFF2-40B4-BE49-F238E27FC236}">
              <a16:creationId xmlns:a16="http://schemas.microsoft.com/office/drawing/2014/main" id="{00000000-0008-0000-0000-00000E000000}"/>
            </a:ext>
          </a:extLst>
        </xdr:cNvPr>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3647"/>
        <a:stretch/>
      </xdr:blipFill>
      <xdr:spPr bwMode="auto">
        <a:xfrm>
          <a:off x="6401264" y="8610767"/>
          <a:ext cx="1239978" cy="330888"/>
        </a:xfrm>
        <a:prstGeom prst="rect">
          <a:avLst/>
        </a:prstGeom>
        <a:noFill/>
        <a:ln w="19050">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224403</xdr:colOff>
      <xdr:row>10</xdr:row>
      <xdr:rowOff>14198</xdr:rowOff>
    </xdr:from>
    <xdr:ext cx="7738323" cy="1090382"/>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069647" y="4009896"/>
          <a:ext cx="7738323" cy="1090382"/>
        </a:xfrm>
        <a:prstGeom prst="rect">
          <a:avLst/>
        </a:prstGeom>
        <a:solidFill>
          <a:srgbClr val="CCFFCC"/>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0" bIns="0" rtlCol="0" anchor="t">
          <a:noAutofit/>
        </a:bodyPr>
        <a:lstStyle/>
        <a:p>
          <a:pPr lvl="0">
            <a:spcAft>
              <a:spcPts val="400"/>
            </a:spcAft>
          </a:pPr>
          <a:r>
            <a:rPr lang="de-CH" sz="1000"/>
            <a:t>Eine Kooperation braucht vor allem zu Beginn des Prozesses mindestens eine engagierte und erfahrene «Macherpersönlichkeit», die die Chance des Vorhabens erkennt und die relevanten Akteure einbinden und motivieren kann. Kooperationen brauchen starke und kompetente Persönlichkeiten.</a:t>
          </a:r>
          <a:endParaRPr lang="de-CH" sz="1000" baseline="0"/>
        </a:p>
        <a:p>
          <a:pPr lvl="0">
            <a:spcAft>
              <a:spcPts val="400"/>
            </a:spcAft>
          </a:pPr>
          <a:r>
            <a:rPr lang="de-CH" sz="1000"/>
            <a:t>Der </a:t>
          </a:r>
          <a:r>
            <a:rPr lang="de-CH" sz="1000">
              <a:solidFill>
                <a:schemeClr val="tx1"/>
              </a:solidFill>
            </a:rPr>
            <a:t>Prozess der Kooperationsbildung sollte </a:t>
          </a:r>
          <a:r>
            <a:rPr lang="de-CH" sz="1000"/>
            <a:t>sich an Rollenmodellen orientieren; Menschen, die Kooperationsvorhaben erfolgreich umgesetzt haben.</a:t>
          </a:r>
        </a:p>
        <a:p>
          <a:pPr>
            <a:spcAft>
              <a:spcPts val="300"/>
            </a:spcAft>
          </a:pPr>
          <a:r>
            <a:rPr lang="de-CH" sz="1000"/>
            <a:t>Erfahrungswissen und Führungsqualitäten sind nötig, um den Veränderungsprozess eigenständig anzustossen. Falls es die Situation erfordert, sollte nicht gezögert werden, frühzeitig Unterstützung von aussen einzubeziehen. Je früher dies im Prozess geschieht, desto erfolgsversprechender das Kooperationsvorhaben. </a:t>
          </a:r>
        </a:p>
      </xdr:txBody>
    </xdr:sp>
    <xdr:clientData/>
  </xdr:oneCellAnchor>
  <xdr:oneCellAnchor>
    <xdr:from>
      <xdr:col>1</xdr:col>
      <xdr:colOff>224402</xdr:colOff>
      <xdr:row>17</xdr:row>
      <xdr:rowOff>14198</xdr:rowOff>
    </xdr:from>
    <xdr:ext cx="7724125" cy="1036566"/>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069646" y="6737727"/>
          <a:ext cx="7724125" cy="1036566"/>
        </a:xfrm>
        <a:prstGeom prst="rect">
          <a:avLst/>
        </a:prstGeom>
        <a:solidFill>
          <a:srgbClr val="CCFFCC"/>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0" bIns="0" rtlCol="0" anchor="t">
          <a:spAutoFit/>
        </a:bodyPr>
        <a:lstStyle/>
        <a:p>
          <a:pPr lvl="0">
            <a:spcAft>
              <a:spcPts val="400"/>
            </a:spcAft>
          </a:pPr>
          <a:r>
            <a:rPr lang="de-CH" sz="1000"/>
            <a:t>Eine unbefriedigende wirtschaftliche Situation eines Betriebes und Nachfolgeregelungen von touristischen Akteuren sind oft Auslöser von Kooperationsprozessen. Obwohl Not Kooperationsprozesse begünstigt, bedarf die Umsetzung eines Kooperationsvorhabens einen Planungsvorlauf und kann nicht erst kurz vor der Betriebsschliessung angedacht werden. Es muss frühzeitig agiert werden.</a:t>
          </a:r>
        </a:p>
        <a:p>
          <a:pPr lvl="0">
            <a:spcAft>
              <a:spcPts val="300"/>
            </a:spcAft>
          </a:pPr>
          <a:r>
            <a:rPr lang="de-CH" sz="1000"/>
            <a:t>Ein sehr wichtiger und zeitintensiver Aspekt ist die Sensibilisierung der einzelnen Akteure. Das Bewusstsein der involvierten Akteure, dass jeder nur einen Teil der touristischen Servicekette der Region ist, erhöht die Bereitschaft auf Kooperationsprozesse einzugehen. Ist genügend Zeit vorhanden und macht ein Kooperationsvorhaben grundsätzlich Sinn, wird auf der inhaltlichen Ebene oft eine passende Lösung gefunden. </a:t>
          </a:r>
        </a:p>
      </xdr:txBody>
    </xdr:sp>
    <xdr:clientData/>
  </xdr:oneCellAnchor>
  <xdr:oneCellAnchor>
    <xdr:from>
      <xdr:col>1</xdr:col>
      <xdr:colOff>224761</xdr:colOff>
      <xdr:row>23</xdr:row>
      <xdr:rowOff>10412</xdr:rowOff>
    </xdr:from>
    <xdr:ext cx="7735010" cy="1036566"/>
    <xdr:sp macro="" textlink="">
      <xdr:nvSpPr>
        <xdr:cNvPr id="4" name="Textfeld 3">
          <a:extLst>
            <a:ext uri="{FF2B5EF4-FFF2-40B4-BE49-F238E27FC236}">
              <a16:creationId xmlns:a16="http://schemas.microsoft.com/office/drawing/2014/main" id="{00000000-0008-0000-0100-000004000000}"/>
            </a:ext>
          </a:extLst>
        </xdr:cNvPr>
        <xdr:cNvSpPr txBox="1"/>
      </xdr:nvSpPr>
      <xdr:spPr>
        <a:xfrm>
          <a:off x="1070005" y="9125597"/>
          <a:ext cx="7735010" cy="1036566"/>
        </a:xfrm>
        <a:prstGeom prst="rect">
          <a:avLst/>
        </a:prstGeom>
        <a:solidFill>
          <a:srgbClr val="CCFFCC"/>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0" bIns="0" rtlCol="0" anchor="t">
          <a:spAutoFit/>
        </a:bodyPr>
        <a:lstStyle/>
        <a:p>
          <a:pPr lvl="0">
            <a:spcAft>
              <a:spcPts val="400"/>
            </a:spcAft>
          </a:pPr>
          <a:r>
            <a:rPr lang="de-CH" sz="1000"/>
            <a:t>Eine Kooperation ist eine zwischenmenschliche Angelegenheit: Der Wandel von Konkurrenz zur Kooperation setzt Vertrauen zwischen den Akteuren voraus. Deshalb können Kooperationen, die nach rein rationalen und ökonomischen Kriterien erfolgversprechend sein sollten, scheitern. Eifersucht, mangelnder Selbstwert und Angst sind Misserfolgsfaktoren.</a:t>
          </a:r>
        </a:p>
        <a:p>
          <a:pPr lvl="0">
            <a:spcAft>
              <a:spcPts val="400"/>
            </a:spcAft>
          </a:pPr>
          <a:r>
            <a:rPr lang="de-CH" sz="1000"/>
            <a:t>Kooperationspartner stammen oft aus unterschiedlichen Branchen, weisen unterschiedliche Berufskompetenzen und häufig auch unterschiedliche Mentalitäten auf. Intensiver Austausch zwischen den touristischen Akteuren ist vertrauensbildend und ermöglicht das Lernen einer «gemeinsamen Sprache». Dabei sind Faktoren wie die Intensität und die Leichtigkeit der Kommunikation ausschlaggebend.</a:t>
          </a:r>
        </a:p>
      </xdr:txBody>
    </xdr:sp>
    <xdr:clientData/>
  </xdr:oneCellAnchor>
  <xdr:oneCellAnchor>
    <xdr:from>
      <xdr:col>2</xdr:col>
      <xdr:colOff>5561</xdr:colOff>
      <xdr:row>38</xdr:row>
      <xdr:rowOff>13725</xdr:rowOff>
    </xdr:from>
    <xdr:ext cx="7710399" cy="723531"/>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1081326" y="14565364"/>
          <a:ext cx="7710399" cy="723531"/>
        </a:xfrm>
        <a:prstGeom prst="rect">
          <a:avLst/>
        </a:prstGeom>
        <a:solidFill>
          <a:srgbClr val="FFD78F"/>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0" bIns="0" rtlCol="0" anchor="t">
          <a:spAutoFit/>
        </a:bodyPr>
        <a:lstStyle/>
        <a:p>
          <a:pPr lvl="0">
            <a:spcAft>
              <a:spcPts val="400"/>
            </a:spcAft>
          </a:pPr>
          <a:r>
            <a:rPr lang="de-CH" sz="1000">
              <a:solidFill>
                <a:sysClr val="windowText" lastClr="000000"/>
              </a:solidFill>
            </a:rPr>
            <a:t>Inhaltliche Grundlage eines Kooperationsvorhabens ist eine von allen Beteiligten miterarbeitete Projektskizze: Das Geschäftskonzept zeigt die Vorteile der Kooperation für die Beteiligten auf, der Aktionsplan den Weg zum gemeinsamen Erfolg.</a:t>
          </a:r>
        </a:p>
        <a:p>
          <a:pPr lvl="0">
            <a:spcAft>
              <a:spcPts val="400"/>
            </a:spcAft>
          </a:pPr>
          <a:r>
            <a:rPr lang="de-CH" sz="1000">
              <a:solidFill>
                <a:sysClr val="windowText" lastClr="000000"/>
              </a:solidFill>
            </a:rPr>
            <a:t>Inhaltlich bedarf es bei der Konzeption von überbetrieblichen Geschäftskonzepten Erfahrungswissen, Kreativität und Methodik. Gute </a:t>
          </a:r>
          <a:r>
            <a:rPr lang="de-CH" sz="1000">
              <a:solidFill>
                <a:sysClr val="windowText" lastClr="000000"/>
              </a:solidFill>
              <a:latin typeface="+mn-lt"/>
              <a:ea typeface="+mn-ea"/>
              <a:cs typeface="+mn-cs"/>
            </a:rPr>
            <a:t>Geschäftskonzepte sind einfach verständlich dargestellt, modular sowie schrittweise umsetzbar.</a:t>
          </a:r>
        </a:p>
      </xdr:txBody>
    </xdr:sp>
    <xdr:clientData/>
  </xdr:oneCellAnchor>
  <xdr:oneCellAnchor>
    <xdr:from>
      <xdr:col>2</xdr:col>
      <xdr:colOff>1783</xdr:colOff>
      <xdr:row>45</xdr:row>
      <xdr:rowOff>9938</xdr:rowOff>
    </xdr:from>
    <xdr:ext cx="7707083" cy="1244380"/>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1077548" y="16837972"/>
          <a:ext cx="7707083" cy="1244380"/>
        </a:xfrm>
        <a:prstGeom prst="rect">
          <a:avLst/>
        </a:prstGeom>
        <a:solidFill>
          <a:srgbClr val="FFD78F"/>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0" bIns="0" rtlCol="0" anchor="t">
          <a:spAutoFit/>
        </a:bodyPr>
        <a:lstStyle/>
        <a:p>
          <a:pPr lvl="0">
            <a:spcAft>
              <a:spcPts val="400"/>
            </a:spcAft>
          </a:pPr>
          <a:r>
            <a:rPr lang="de-CH" sz="1000">
              <a:solidFill>
                <a:sysClr val="windowText" lastClr="000000"/>
              </a:solidFill>
            </a:rPr>
            <a:t>Kooperationen verändern die Art und Weise wie Aufgaben in Unternehmen, Vereinen usw. erledigt werden.</a:t>
          </a:r>
        </a:p>
        <a:p>
          <a:pPr lvl="0">
            <a:spcAft>
              <a:spcPts val="400"/>
            </a:spcAft>
          </a:pPr>
          <a:r>
            <a:rPr lang="de-CH" sz="1000">
              <a:solidFill>
                <a:sysClr val="windowText" lastClr="000000"/>
              </a:solidFill>
            </a:rPr>
            <a:t>Auf die Situation massgeschneiderte und klar festgelegte Funktionen, Pflichten und Rechte der einzelnen Akteure sind in Kombination mit einem transparenten und nachvollziehbaren Anreizsystem ein wichtiger Schlüssel zum Erfolg von Kooperationsvorhaben respektive zur Realisierung der damit verbundenen monetären Vorteile. Je grösser die rechtliche Integration einer Kooperation, desto grösser ist in der Regel der monetäre Effekt. Aufgrund der Psychologie des Menschen empfiehlt sich jedoch eine stufenweise Integration der involvierten Betriebe.</a:t>
          </a:r>
        </a:p>
        <a:p>
          <a:pPr lvl="0">
            <a:spcAft>
              <a:spcPts val="400"/>
            </a:spcAft>
          </a:pPr>
          <a:r>
            <a:rPr lang="de-CH" sz="1000">
              <a:solidFill>
                <a:sysClr val="windowText" lastClr="000000"/>
              </a:solidFill>
            </a:rPr>
            <a:t>Kompromisse und unklare Regelungen beim Eigentümerkonzept führen meist zwangsläufig zu Konflikten aufgrund unterschiedlicher Erwartungen der Akteure. Das Eigentümerkonzept ist dabei einfach zu halten.</a:t>
          </a:r>
        </a:p>
      </xdr:txBody>
    </xdr:sp>
    <xdr:clientData/>
  </xdr:oneCellAnchor>
  <xdr:oneCellAnchor>
    <xdr:from>
      <xdr:col>2</xdr:col>
      <xdr:colOff>6971</xdr:colOff>
      <xdr:row>51</xdr:row>
      <xdr:rowOff>17157</xdr:rowOff>
    </xdr:from>
    <xdr:ext cx="7668277" cy="1036566"/>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1082736" y="19371317"/>
          <a:ext cx="7668277" cy="1036566"/>
        </a:xfrm>
        <a:prstGeom prst="rect">
          <a:avLst/>
        </a:prstGeom>
        <a:solidFill>
          <a:srgbClr val="FFD78F"/>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0" bIns="0" rtlCol="0" anchor="t">
          <a:spAutoFit/>
        </a:bodyPr>
        <a:lstStyle/>
        <a:p>
          <a:pPr lvl="0">
            <a:spcAft>
              <a:spcPts val="400"/>
            </a:spcAft>
          </a:pPr>
          <a:r>
            <a:rPr lang="de-CH" sz="1000"/>
            <a:t>Touristische Akteure innerhalb einer Region sind aufgrund des Charakters des Tourismus voneinander abhängig. Nachhaltiger wirtschaftlicher Erfolg einer Kooperation ist nur durch die Zusammenarbeit entlang der touristischen Servicekette möglich. Alle Akteure vom Gast bis zu den politischen Behörden müssen in das Kooperationsvorhaben eingebunden werden.</a:t>
          </a:r>
        </a:p>
        <a:p>
          <a:pPr lvl="0">
            <a:spcAft>
              <a:spcPts val="400"/>
            </a:spcAft>
          </a:pPr>
          <a:r>
            <a:rPr lang="de-CH" sz="1000"/>
            <a:t>Ein funktionaler Raum, beispielsweise eine Talschaft mit einer gemeinsamen touristischen Entwicklungsstrategie ist der geeignete Handlungsraum für erfolgreiche Kooperationsvorhaben. Es ist jedoch zu beachten, dass zu viele gleichzeitige Prozesse das Projekt blockieren können. Es braucht eine Prioritätensetzung.</a:t>
          </a:r>
        </a:p>
      </xdr:txBody>
    </xdr:sp>
    <xdr:clientData/>
  </xdr:oneCellAnchor>
  <xdr:oneCellAnchor>
    <xdr:from>
      <xdr:col>2</xdr:col>
      <xdr:colOff>220</xdr:colOff>
      <xdr:row>29</xdr:row>
      <xdr:rowOff>16686</xdr:rowOff>
    </xdr:from>
    <xdr:ext cx="7775240" cy="723531"/>
    <xdr:sp macro="" textlink="">
      <xdr:nvSpPr>
        <xdr:cNvPr id="9" name="Textfeld 8">
          <a:extLst>
            <a:ext uri="{FF2B5EF4-FFF2-40B4-BE49-F238E27FC236}">
              <a16:creationId xmlns:a16="http://schemas.microsoft.com/office/drawing/2014/main" id="{00000000-0008-0000-0100-000009000000}"/>
            </a:ext>
          </a:extLst>
        </xdr:cNvPr>
        <xdr:cNvSpPr txBox="1"/>
      </xdr:nvSpPr>
      <xdr:spPr>
        <a:xfrm>
          <a:off x="1075985" y="11523526"/>
          <a:ext cx="7775240" cy="723531"/>
        </a:xfrm>
        <a:prstGeom prst="rect">
          <a:avLst/>
        </a:prstGeom>
        <a:solidFill>
          <a:srgbClr val="CCFFCC"/>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rIns="0" bIns="0" rtlCol="0" anchor="t">
          <a:spAutoFit/>
        </a:bodyPr>
        <a:lstStyle/>
        <a:p>
          <a:pPr lvl="0">
            <a:spcAft>
              <a:spcPts val="400"/>
            </a:spcAft>
          </a:pPr>
          <a:r>
            <a:rPr lang="de-CH" sz="1000"/>
            <a:t>Die öffentliche Hand ist zunehmend in die Finanzierung von «touristischen Kerninfrastrukturen» involviert. Die Unterstützung der öffentlichen Hand muss dabei demokratisch legitimiert sein. Sind bereits ähnliche Projekte in der Region gescheitert, hat es das Nachfolgeprojekt schwierig.</a:t>
          </a:r>
        </a:p>
        <a:p>
          <a:pPr lvl="0">
            <a:spcAft>
              <a:spcPts val="400"/>
            </a:spcAft>
          </a:pPr>
          <a:r>
            <a:rPr lang="de-CH" sz="1000"/>
            <a:t>Die Mitwirkung der öffentlichen Hand setzt voraus, dass ein Betrieb der einen Antrag auf Co-Finanzierung stellt, ein überzeugendes Geschäftskonzept vorlegen kann, dass der kritischen Prüfung durch unabhängige Experten standhält. </a:t>
          </a:r>
        </a:p>
      </xdr:txBody>
    </xdr:sp>
    <xdr:clientData/>
  </xdr:oneCellAnchor>
  <xdr:twoCellAnchor editAs="oneCell">
    <xdr:from>
      <xdr:col>2</xdr:col>
      <xdr:colOff>393807</xdr:colOff>
      <xdr:row>1</xdr:row>
      <xdr:rowOff>278546</xdr:rowOff>
    </xdr:from>
    <xdr:to>
      <xdr:col>2</xdr:col>
      <xdr:colOff>1180424</xdr:colOff>
      <xdr:row>1</xdr:row>
      <xdr:rowOff>1088183</xdr:rowOff>
    </xdr:to>
    <xdr:pic>
      <xdr:nvPicPr>
        <xdr:cNvPr id="12" name="Grafik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7202" y="528277"/>
          <a:ext cx="786617" cy="809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2094362</xdr:colOff>
      <xdr:row>1</xdr:row>
      <xdr:rowOff>403412</xdr:rowOff>
    </xdr:from>
    <xdr:to>
      <xdr:col>2</xdr:col>
      <xdr:colOff>4596475</xdr:colOff>
      <xdr:row>1</xdr:row>
      <xdr:rowOff>1002560</xdr:rowOff>
    </xdr:to>
    <xdr:pic>
      <xdr:nvPicPr>
        <xdr:cNvPr id="13" name="Grafik 12" descr="Bildergebnis für hes so wallis">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7757" y="653143"/>
          <a:ext cx="2502113" cy="599148"/>
        </a:xfrm>
        <a:prstGeom prst="rect">
          <a:avLst/>
        </a:prstGeom>
        <a:noFill/>
        <a:ln>
          <a:noFill/>
        </a:ln>
      </xdr:spPr>
    </xdr:pic>
    <xdr:clientData/>
  </xdr:twoCellAnchor>
  <xdr:twoCellAnchor editAs="oneCell">
    <xdr:from>
      <xdr:col>2</xdr:col>
      <xdr:colOff>5404758</xdr:colOff>
      <xdr:row>1</xdr:row>
      <xdr:rowOff>307360</xdr:rowOff>
    </xdr:from>
    <xdr:to>
      <xdr:col>2</xdr:col>
      <xdr:colOff>6437300</xdr:colOff>
      <xdr:row>1</xdr:row>
      <xdr:rowOff>1012646</xdr:rowOff>
    </xdr:to>
    <xdr:pic>
      <xdr:nvPicPr>
        <xdr:cNvPr id="14" name="Grafik 13" descr="Bildergebnis für conim">
          <a:extLst>
            <a:ext uri="{FF2B5EF4-FFF2-40B4-BE49-F238E27FC236}">
              <a16:creationId xmlns:a16="http://schemas.microsoft.com/office/drawing/2014/main" id="{00000000-0008-0000-0100-00000E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5401" r="25667"/>
        <a:stretch/>
      </xdr:blipFill>
      <xdr:spPr bwMode="auto">
        <a:xfrm>
          <a:off x="6538153" y="557091"/>
          <a:ext cx="1032542" cy="705286"/>
        </a:xfrm>
        <a:prstGeom prst="rect">
          <a:avLst/>
        </a:prstGeom>
        <a:noFill/>
        <a:ln>
          <a:noFill/>
        </a:ln>
        <a:extLst>
          <a:ext uri="{53640926-AAD7-44D8-BBD7-CCE9431645EC}">
            <a14:shadowObscured xmlns:a14="http://schemas.microsoft.com/office/drawing/2010/main"/>
          </a:ext>
        </a:extLst>
      </xdr:spPr>
    </xdr:pic>
    <xdr:clientData/>
  </xdr:twoCellAnchor>
  <xdr:oneCellAnchor>
    <xdr:from>
      <xdr:col>1</xdr:col>
      <xdr:colOff>192100</xdr:colOff>
      <xdr:row>3</xdr:row>
      <xdr:rowOff>109979</xdr:rowOff>
    </xdr:from>
    <xdr:ext cx="2276395" cy="840920"/>
    <xdr:sp macro="" textlink="">
      <xdr:nvSpPr>
        <xdr:cNvPr id="15" name="Textfeld 14">
          <a:extLst>
            <a:ext uri="{FF2B5EF4-FFF2-40B4-BE49-F238E27FC236}">
              <a16:creationId xmlns:a16="http://schemas.microsoft.com/office/drawing/2014/main" id="{00000000-0008-0000-0100-00000F000000}"/>
            </a:ext>
          </a:extLst>
        </xdr:cNvPr>
        <xdr:cNvSpPr txBox="1"/>
      </xdr:nvSpPr>
      <xdr:spPr>
        <a:xfrm>
          <a:off x="1037344" y="2203878"/>
          <a:ext cx="2276395" cy="840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spcAft>
              <a:spcPts val="700"/>
            </a:spcAft>
          </a:pPr>
          <a:r>
            <a:rPr lang="de-CH" sz="1200" b="0">
              <a:solidFill>
                <a:schemeClr val="tx1"/>
              </a:solidFill>
              <a:latin typeface="+mn-lt"/>
              <a:ea typeface="+mn-ea"/>
              <a:cs typeface="+mn-cs"/>
            </a:rPr>
            <a:t>Name des Kooperationsprojekts:</a:t>
          </a:r>
        </a:p>
        <a:p>
          <a:pPr>
            <a:spcAft>
              <a:spcPts val="700"/>
            </a:spcAft>
          </a:pPr>
          <a:r>
            <a:rPr lang="de-CH" sz="1200" b="0">
              <a:solidFill>
                <a:schemeClr val="tx1"/>
              </a:solidFill>
              <a:latin typeface="+mn-lt"/>
              <a:ea typeface="+mn-ea"/>
              <a:cs typeface="+mn-cs"/>
            </a:rPr>
            <a:t>Beurteilung durchgeführt von:</a:t>
          </a:r>
        </a:p>
        <a:p>
          <a:pPr>
            <a:spcAft>
              <a:spcPts val="700"/>
            </a:spcAft>
          </a:pPr>
          <a:r>
            <a:rPr lang="de-CH" sz="1200" b="0">
              <a:solidFill>
                <a:schemeClr val="tx1"/>
              </a:solidFill>
              <a:latin typeface="+mn-lt"/>
              <a:ea typeface="+mn-ea"/>
              <a:cs typeface="+mn-cs"/>
            </a:rPr>
            <a:t>Datum:</a:t>
          </a:r>
        </a:p>
      </xdr:txBody>
    </xdr:sp>
    <xdr:clientData/>
  </xdr:oneCellAnchor>
  <xdr:oneCellAnchor>
    <xdr:from>
      <xdr:col>4</xdr:col>
      <xdr:colOff>56350</xdr:colOff>
      <xdr:row>5</xdr:row>
      <xdr:rowOff>118303</xdr:rowOff>
    </xdr:from>
    <xdr:ext cx="702448" cy="468077"/>
    <xdr:sp macro="" textlink="">
      <xdr:nvSpPr>
        <xdr:cNvPr id="16" name="Textfeld 15">
          <a:extLst>
            <a:ext uri="{FF2B5EF4-FFF2-40B4-BE49-F238E27FC236}">
              <a16:creationId xmlns:a16="http://schemas.microsoft.com/office/drawing/2014/main" id="{00000000-0008-0000-0100-000010000000}"/>
            </a:ext>
          </a:extLst>
        </xdr:cNvPr>
        <xdr:cNvSpPr txBox="1"/>
      </xdr:nvSpPr>
      <xdr:spPr>
        <a:xfrm>
          <a:off x="9440476" y="2615614"/>
          <a:ext cx="702448" cy="468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spcAft>
              <a:spcPts val="600"/>
            </a:spcAft>
          </a:pPr>
          <a:r>
            <a:rPr lang="de-CH" sz="1200" b="1">
              <a:solidFill>
                <a:schemeClr val="tx1"/>
              </a:solidFill>
              <a:latin typeface="+mn-lt"/>
              <a:ea typeface="+mn-ea"/>
              <a:cs typeface="+mn-cs"/>
            </a:rPr>
            <a:t>trifft          nicht zu</a:t>
          </a:r>
        </a:p>
      </xdr:txBody>
    </xdr:sp>
    <xdr:clientData/>
  </xdr:oneCellAnchor>
  <xdr:oneCellAnchor>
    <xdr:from>
      <xdr:col>6</xdr:col>
      <xdr:colOff>265005</xdr:colOff>
      <xdr:row>5</xdr:row>
      <xdr:rowOff>178747</xdr:rowOff>
    </xdr:from>
    <xdr:ext cx="703730" cy="280205"/>
    <xdr:sp macro="" textlink="">
      <xdr:nvSpPr>
        <xdr:cNvPr id="17" name="Textfeld 16">
          <a:extLst>
            <a:ext uri="{FF2B5EF4-FFF2-40B4-BE49-F238E27FC236}">
              <a16:creationId xmlns:a16="http://schemas.microsoft.com/office/drawing/2014/main" id="{00000000-0008-0000-0100-000011000000}"/>
            </a:ext>
          </a:extLst>
        </xdr:cNvPr>
        <xdr:cNvSpPr txBox="1"/>
      </xdr:nvSpPr>
      <xdr:spPr>
        <a:xfrm>
          <a:off x="10321484" y="2676058"/>
          <a:ext cx="70373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spcAft>
              <a:spcPts val="600"/>
            </a:spcAft>
          </a:pPr>
          <a:r>
            <a:rPr lang="de-CH" sz="1200" b="1">
              <a:solidFill>
                <a:schemeClr val="tx1"/>
              </a:solidFill>
              <a:latin typeface="+mn-lt"/>
              <a:ea typeface="+mn-ea"/>
              <a:cs typeface="+mn-cs"/>
            </a:rPr>
            <a:t>trifft zu</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585906</xdr:colOff>
      <xdr:row>1</xdr:row>
      <xdr:rowOff>340019</xdr:rowOff>
    </xdr:from>
    <xdr:to>
      <xdr:col>3</xdr:col>
      <xdr:colOff>168555</xdr:colOff>
      <xdr:row>1</xdr:row>
      <xdr:rowOff>1353692</xdr:rowOff>
    </xdr:to>
    <xdr:pic>
      <xdr:nvPicPr>
        <xdr:cNvPr id="21" name="Grafik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1821" y="590391"/>
          <a:ext cx="986907" cy="1013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173317</xdr:colOff>
      <xdr:row>1</xdr:row>
      <xdr:rowOff>464885</xdr:rowOff>
    </xdr:from>
    <xdr:to>
      <xdr:col>8</xdr:col>
      <xdr:colOff>1270558</xdr:colOff>
      <xdr:row>1</xdr:row>
      <xdr:rowOff>1215025</xdr:rowOff>
    </xdr:to>
    <xdr:pic>
      <xdr:nvPicPr>
        <xdr:cNvPr id="22" name="Grafik 21" descr="Bildergebnis für hes so wallis">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69660" y="715257"/>
          <a:ext cx="3132870" cy="750140"/>
        </a:xfrm>
        <a:prstGeom prst="rect">
          <a:avLst/>
        </a:prstGeom>
        <a:noFill/>
        <a:ln>
          <a:noFill/>
        </a:ln>
      </xdr:spPr>
    </xdr:pic>
    <xdr:clientData/>
  </xdr:twoCellAnchor>
  <xdr:twoCellAnchor editAs="oneCell">
    <xdr:from>
      <xdr:col>8</xdr:col>
      <xdr:colOff>2201781</xdr:colOff>
      <xdr:row>1</xdr:row>
      <xdr:rowOff>368832</xdr:rowOff>
    </xdr:from>
    <xdr:to>
      <xdr:col>9</xdr:col>
      <xdr:colOff>220</xdr:colOff>
      <xdr:row>1</xdr:row>
      <xdr:rowOff>1251857</xdr:rowOff>
    </xdr:to>
    <xdr:pic>
      <xdr:nvPicPr>
        <xdr:cNvPr id="23" name="Grafik 22" descr="Bildergebnis für conim">
          <a:extLst>
            <a:ext uri="{FF2B5EF4-FFF2-40B4-BE49-F238E27FC236}">
              <a16:creationId xmlns:a16="http://schemas.microsoft.com/office/drawing/2014/main" id="{00000000-0008-0000-0200-000017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5401" r="25667"/>
        <a:stretch/>
      </xdr:blipFill>
      <xdr:spPr bwMode="auto">
        <a:xfrm>
          <a:off x="7633753" y="619204"/>
          <a:ext cx="1292753" cy="883025"/>
        </a:xfrm>
        <a:prstGeom prst="rect">
          <a:avLst/>
        </a:prstGeom>
        <a:noFill/>
        <a:ln>
          <a:noFill/>
        </a:ln>
        <a:extLst>
          <a:ext uri="{53640926-AAD7-44D8-BBD7-CCE9431645EC}">
            <a14:shadowObscured xmlns:a14="http://schemas.microsoft.com/office/drawing/2010/main"/>
          </a:ext>
        </a:extLst>
      </xdr:spPr>
    </xdr:pic>
    <xdr:clientData/>
  </xdr:twoCellAnchor>
  <xdr:twoCellAnchor>
    <xdr:from>
      <xdr:col>4</xdr:col>
      <xdr:colOff>871059</xdr:colOff>
      <xdr:row>19</xdr:row>
      <xdr:rowOff>37329</xdr:rowOff>
    </xdr:from>
    <xdr:to>
      <xdr:col>7</xdr:col>
      <xdr:colOff>55182</xdr:colOff>
      <xdr:row>25</xdr:row>
      <xdr:rowOff>270325</xdr:rowOff>
    </xdr:to>
    <xdr:grpSp>
      <xdr:nvGrpSpPr>
        <xdr:cNvPr id="2" name="Gruppieren 1">
          <a:extLst>
            <a:ext uri="{FF2B5EF4-FFF2-40B4-BE49-F238E27FC236}">
              <a16:creationId xmlns:a16="http://schemas.microsoft.com/office/drawing/2014/main" id="{00000000-0008-0000-0200-000002000000}"/>
            </a:ext>
          </a:extLst>
        </xdr:cNvPr>
        <xdr:cNvGrpSpPr/>
      </xdr:nvGrpSpPr>
      <xdr:grpSpPr>
        <a:xfrm>
          <a:off x="4196150" y="8090284"/>
          <a:ext cx="517623" cy="2224586"/>
          <a:chOff x="4339962" y="8045695"/>
          <a:chExt cx="645100" cy="2248286"/>
        </a:xfrm>
      </xdr:grpSpPr>
      <xdr:grpSp>
        <xdr:nvGrpSpPr>
          <xdr:cNvPr id="1212" name="Group 55">
            <a:extLst>
              <a:ext uri="{FF2B5EF4-FFF2-40B4-BE49-F238E27FC236}">
                <a16:creationId xmlns:a16="http://schemas.microsoft.com/office/drawing/2014/main" id="{00000000-0008-0000-0200-0000BC040000}"/>
              </a:ext>
            </a:extLst>
          </xdr:cNvPr>
          <xdr:cNvGrpSpPr>
            <a:grpSpLocks/>
          </xdr:cNvGrpSpPr>
        </xdr:nvGrpSpPr>
        <xdr:grpSpPr bwMode="auto">
          <a:xfrm>
            <a:off x="4339962" y="8045695"/>
            <a:ext cx="645100" cy="2248286"/>
            <a:chOff x="561" y="1177"/>
            <a:chExt cx="51" cy="179"/>
          </a:xfrm>
        </xdr:grpSpPr>
        <xdr:sp macro="" textlink="">
          <xdr:nvSpPr>
            <xdr:cNvPr id="1213" name="Line 34">
              <a:extLst>
                <a:ext uri="{FF2B5EF4-FFF2-40B4-BE49-F238E27FC236}">
                  <a16:creationId xmlns:a16="http://schemas.microsoft.com/office/drawing/2014/main" id="{00000000-0008-0000-0200-0000BD040000}"/>
                </a:ext>
              </a:extLst>
            </xdr:cNvPr>
            <xdr:cNvSpPr>
              <a:spLocks noChangeShapeType="1"/>
            </xdr:cNvSpPr>
          </xdr:nvSpPr>
          <xdr:spPr bwMode="auto">
            <a:xfrm flipH="1">
              <a:off x="561" y="1302"/>
              <a:ext cx="51" cy="0"/>
            </a:xfrm>
            <a:prstGeom prst="line">
              <a:avLst/>
            </a:prstGeom>
            <a:noFill/>
            <a:ln w="76200">
              <a:solidFill>
                <a:srgbClr val="333333"/>
              </a:solidFill>
              <a:round/>
              <a:headEnd/>
              <a:tailEnd/>
            </a:ln>
            <a:extLst>
              <a:ext uri="{909E8E84-426E-40DD-AFC4-6F175D3DCCD1}">
                <a14:hiddenFill xmlns:a14="http://schemas.microsoft.com/office/drawing/2010/main">
                  <a:noFill/>
                </a14:hiddenFill>
              </a:ext>
            </a:extLst>
          </xdr:spPr>
        </xdr:sp>
        <xdr:grpSp>
          <xdr:nvGrpSpPr>
            <xdr:cNvPr id="1214" name="Group 54">
              <a:extLst>
                <a:ext uri="{FF2B5EF4-FFF2-40B4-BE49-F238E27FC236}">
                  <a16:creationId xmlns:a16="http://schemas.microsoft.com/office/drawing/2014/main" id="{00000000-0008-0000-0200-0000BE040000}"/>
                </a:ext>
              </a:extLst>
            </xdr:cNvPr>
            <xdr:cNvGrpSpPr>
              <a:grpSpLocks/>
            </xdr:cNvGrpSpPr>
          </xdr:nvGrpSpPr>
          <xdr:grpSpPr bwMode="auto">
            <a:xfrm>
              <a:off x="561" y="1177"/>
              <a:ext cx="51" cy="179"/>
              <a:chOff x="561" y="1177"/>
              <a:chExt cx="51" cy="179"/>
            </a:xfrm>
          </xdr:grpSpPr>
          <xdr:sp macro="" textlink="">
            <xdr:nvSpPr>
              <xdr:cNvPr id="1215" name="Oval 27">
                <a:extLst>
                  <a:ext uri="{FF2B5EF4-FFF2-40B4-BE49-F238E27FC236}">
                    <a16:creationId xmlns:a16="http://schemas.microsoft.com/office/drawing/2014/main" id="{00000000-0008-0000-0200-0000BF040000}"/>
                  </a:ext>
                </a:extLst>
              </xdr:cNvPr>
              <xdr:cNvSpPr>
                <a:spLocks noChangeArrowheads="1"/>
              </xdr:cNvSpPr>
            </xdr:nvSpPr>
            <xdr:spPr bwMode="auto">
              <a:xfrm>
                <a:off x="568" y="1263"/>
                <a:ext cx="37" cy="37"/>
              </a:xfrm>
              <a:prstGeom prst="ellipse">
                <a:avLst/>
              </a:prstGeom>
              <a:solidFill>
                <a:srgbClr xmlns:mc="http://schemas.openxmlformats.org/markup-compatibility/2006" xmlns:a14="http://schemas.microsoft.com/office/drawing/2010/main" val="FFFFFF" mc:Ignorable="a14" a14:legacySpreadsheetColorIndex="9">
                  <a:alpha val="0"/>
                </a:srgbClr>
              </a:solidFill>
              <a:ln w="114300">
                <a:solidFill>
                  <a:srgbClr val="333333"/>
                </a:solidFill>
                <a:round/>
                <a:headEnd/>
                <a:tailEnd/>
              </a:ln>
            </xdr:spPr>
          </xdr:sp>
          <xdr:grpSp>
            <xdr:nvGrpSpPr>
              <xdr:cNvPr id="1216" name="Group 53">
                <a:extLst>
                  <a:ext uri="{FF2B5EF4-FFF2-40B4-BE49-F238E27FC236}">
                    <a16:creationId xmlns:a16="http://schemas.microsoft.com/office/drawing/2014/main" id="{00000000-0008-0000-0200-0000C0040000}"/>
                  </a:ext>
                </a:extLst>
              </xdr:cNvPr>
              <xdr:cNvGrpSpPr>
                <a:grpSpLocks/>
              </xdr:cNvGrpSpPr>
            </xdr:nvGrpSpPr>
            <xdr:grpSpPr bwMode="auto">
              <a:xfrm>
                <a:off x="561" y="1177"/>
                <a:ext cx="51" cy="179"/>
                <a:chOff x="561" y="1177"/>
                <a:chExt cx="51" cy="179"/>
              </a:xfrm>
            </xdr:grpSpPr>
            <xdr:sp macro="" textlink="">
              <xdr:nvSpPr>
                <xdr:cNvPr id="1217" name="Oval 29">
                  <a:extLst>
                    <a:ext uri="{FF2B5EF4-FFF2-40B4-BE49-F238E27FC236}">
                      <a16:creationId xmlns:a16="http://schemas.microsoft.com/office/drawing/2014/main" id="{00000000-0008-0000-0200-0000C1040000}"/>
                    </a:ext>
                  </a:extLst>
                </xdr:cNvPr>
                <xdr:cNvSpPr>
                  <a:spLocks noChangeArrowheads="1"/>
                </xdr:cNvSpPr>
              </xdr:nvSpPr>
              <xdr:spPr bwMode="auto">
                <a:xfrm>
                  <a:off x="568" y="1221"/>
                  <a:ext cx="37" cy="37"/>
                </a:xfrm>
                <a:prstGeom prst="ellipse">
                  <a:avLst/>
                </a:prstGeom>
                <a:solidFill>
                  <a:schemeClr val="accent2">
                    <a:alpha val="0"/>
                  </a:schemeClr>
                </a:solidFill>
                <a:ln w="88900">
                  <a:solidFill>
                    <a:srgbClr val="333333"/>
                  </a:solidFill>
                  <a:round/>
                  <a:headEnd/>
                  <a:tailEnd/>
                </a:ln>
              </xdr:spPr>
            </xdr:sp>
            <xdr:sp macro="" textlink="">
              <xdr:nvSpPr>
                <xdr:cNvPr id="1218" name="Oval 30">
                  <a:extLst>
                    <a:ext uri="{FF2B5EF4-FFF2-40B4-BE49-F238E27FC236}">
                      <a16:creationId xmlns:a16="http://schemas.microsoft.com/office/drawing/2014/main" id="{00000000-0008-0000-0200-0000C2040000}"/>
                    </a:ext>
                  </a:extLst>
                </xdr:cNvPr>
                <xdr:cNvSpPr>
                  <a:spLocks noChangeArrowheads="1"/>
                </xdr:cNvSpPr>
              </xdr:nvSpPr>
              <xdr:spPr bwMode="auto">
                <a:xfrm>
                  <a:off x="568" y="1180"/>
                  <a:ext cx="37" cy="37"/>
                </a:xfrm>
                <a:prstGeom prst="ellipse">
                  <a:avLst/>
                </a:prstGeom>
                <a:solidFill>
                  <a:srgbClr xmlns:mc="http://schemas.openxmlformats.org/markup-compatibility/2006" xmlns:a14="http://schemas.microsoft.com/office/drawing/2010/main" val="FFFFFF" mc:Ignorable="a14" a14:legacySpreadsheetColorIndex="9">
                    <a:alpha val="0"/>
                  </a:srgbClr>
                </a:solidFill>
                <a:ln w="88900">
                  <a:solidFill>
                    <a:srgbClr val="333333"/>
                  </a:solidFill>
                  <a:round/>
                  <a:headEnd/>
                  <a:tailEnd/>
                </a:ln>
              </xdr:spPr>
            </xdr:sp>
            <xdr:sp macro="" textlink="">
              <xdr:nvSpPr>
                <xdr:cNvPr id="1219" name="Line 31">
                  <a:extLst>
                    <a:ext uri="{FF2B5EF4-FFF2-40B4-BE49-F238E27FC236}">
                      <a16:creationId xmlns:a16="http://schemas.microsoft.com/office/drawing/2014/main" id="{00000000-0008-0000-0200-0000C3040000}"/>
                    </a:ext>
                  </a:extLst>
                </xdr:cNvPr>
                <xdr:cNvSpPr>
                  <a:spLocks noChangeShapeType="1"/>
                </xdr:cNvSpPr>
              </xdr:nvSpPr>
              <xdr:spPr bwMode="auto">
                <a:xfrm flipH="1">
                  <a:off x="567" y="1177"/>
                  <a:ext cx="0" cy="126"/>
                </a:xfrm>
                <a:prstGeom prst="line">
                  <a:avLst/>
                </a:prstGeom>
                <a:noFill/>
                <a:ln w="101600">
                  <a:solidFill>
                    <a:srgbClr val="333333"/>
                  </a:solidFill>
                  <a:round/>
                  <a:headEnd/>
                  <a:tailEnd/>
                </a:ln>
                <a:extLst>
                  <a:ext uri="{909E8E84-426E-40DD-AFC4-6F175D3DCCD1}">
                    <a14:hiddenFill xmlns:a14="http://schemas.microsoft.com/office/drawing/2010/main">
                      <a:noFill/>
                    </a14:hiddenFill>
                  </a:ext>
                </a:extLst>
              </xdr:spPr>
            </xdr:sp>
            <xdr:sp macro="" textlink="">
              <xdr:nvSpPr>
                <xdr:cNvPr id="1220" name="Line 32">
                  <a:extLst>
                    <a:ext uri="{FF2B5EF4-FFF2-40B4-BE49-F238E27FC236}">
                      <a16:creationId xmlns:a16="http://schemas.microsoft.com/office/drawing/2014/main" id="{00000000-0008-0000-0200-0000C4040000}"/>
                    </a:ext>
                  </a:extLst>
                </xdr:cNvPr>
                <xdr:cNvSpPr>
                  <a:spLocks noChangeShapeType="1"/>
                </xdr:cNvSpPr>
              </xdr:nvSpPr>
              <xdr:spPr bwMode="auto">
                <a:xfrm>
                  <a:off x="606" y="1178"/>
                  <a:ext cx="0" cy="123"/>
                </a:xfrm>
                <a:prstGeom prst="line">
                  <a:avLst/>
                </a:prstGeom>
                <a:noFill/>
                <a:ln w="98425">
                  <a:solidFill>
                    <a:srgbClr val="333333"/>
                  </a:solidFill>
                  <a:round/>
                  <a:headEnd/>
                  <a:tailEnd/>
                </a:ln>
                <a:extLst>
                  <a:ext uri="{909E8E84-426E-40DD-AFC4-6F175D3DCCD1}">
                    <a14:hiddenFill xmlns:a14="http://schemas.microsoft.com/office/drawing/2010/main">
                      <a:noFill/>
                    </a14:hiddenFill>
                  </a:ext>
                </a:extLst>
              </xdr:spPr>
            </xdr:sp>
            <xdr:sp macro="" textlink="">
              <xdr:nvSpPr>
                <xdr:cNvPr id="1221" name="Line 33">
                  <a:extLst>
                    <a:ext uri="{FF2B5EF4-FFF2-40B4-BE49-F238E27FC236}">
                      <a16:creationId xmlns:a16="http://schemas.microsoft.com/office/drawing/2014/main" id="{00000000-0008-0000-0200-0000C5040000}"/>
                    </a:ext>
                  </a:extLst>
                </xdr:cNvPr>
                <xdr:cNvSpPr>
                  <a:spLocks noChangeShapeType="1"/>
                </xdr:cNvSpPr>
              </xdr:nvSpPr>
              <xdr:spPr bwMode="auto">
                <a:xfrm flipH="1">
                  <a:off x="561" y="1178"/>
                  <a:ext cx="51" cy="0"/>
                </a:xfrm>
                <a:prstGeom prst="line">
                  <a:avLst/>
                </a:prstGeom>
                <a:noFill/>
                <a:ln w="76200">
                  <a:solidFill>
                    <a:srgbClr val="333333"/>
                  </a:solidFill>
                  <a:round/>
                  <a:headEnd/>
                  <a:tailEnd/>
                </a:ln>
                <a:extLst>
                  <a:ext uri="{909E8E84-426E-40DD-AFC4-6F175D3DCCD1}">
                    <a14:hiddenFill xmlns:a14="http://schemas.microsoft.com/office/drawing/2010/main">
                      <a:noFill/>
                    </a14:hiddenFill>
                  </a:ext>
                </a:extLst>
              </xdr:spPr>
            </xdr:sp>
            <xdr:sp macro="" textlink="">
              <xdr:nvSpPr>
                <xdr:cNvPr id="1222" name="Line 35">
                  <a:extLst>
                    <a:ext uri="{FF2B5EF4-FFF2-40B4-BE49-F238E27FC236}">
                      <a16:creationId xmlns:a16="http://schemas.microsoft.com/office/drawing/2014/main" id="{00000000-0008-0000-0200-0000C6040000}"/>
                    </a:ext>
                  </a:extLst>
                </xdr:cNvPr>
                <xdr:cNvSpPr>
                  <a:spLocks noChangeShapeType="1"/>
                </xdr:cNvSpPr>
              </xdr:nvSpPr>
              <xdr:spPr bwMode="auto">
                <a:xfrm>
                  <a:off x="586" y="1304"/>
                  <a:ext cx="0" cy="52"/>
                </a:xfrm>
                <a:prstGeom prst="line">
                  <a:avLst/>
                </a:prstGeom>
                <a:noFill/>
                <a:ln w="63500">
                  <a:solidFill>
                    <a:srgbClr val="333333"/>
                  </a:solidFill>
                  <a:round/>
                  <a:headEnd/>
                  <a:tailEnd/>
                </a:ln>
                <a:extLst>
                  <a:ext uri="{909E8E84-426E-40DD-AFC4-6F175D3DCCD1}">
                    <a14:hiddenFill xmlns:a14="http://schemas.microsoft.com/office/drawing/2010/main">
                      <a:noFill/>
                    </a14:hiddenFill>
                  </a:ext>
                </a:extLst>
              </xdr:spPr>
            </xdr:sp>
            <xdr:sp macro="" textlink="">
              <xdr:nvSpPr>
                <xdr:cNvPr id="1223" name="Line 49">
                  <a:extLst>
                    <a:ext uri="{FF2B5EF4-FFF2-40B4-BE49-F238E27FC236}">
                      <a16:creationId xmlns:a16="http://schemas.microsoft.com/office/drawing/2014/main" id="{00000000-0008-0000-0200-0000C7040000}"/>
                    </a:ext>
                  </a:extLst>
                </xdr:cNvPr>
                <xdr:cNvSpPr>
                  <a:spLocks noChangeShapeType="1"/>
                </xdr:cNvSpPr>
              </xdr:nvSpPr>
              <xdr:spPr bwMode="auto">
                <a:xfrm flipV="1">
                  <a:off x="565" y="1219"/>
                  <a:ext cx="42" cy="0"/>
                </a:xfrm>
                <a:prstGeom prst="line">
                  <a:avLst/>
                </a:prstGeom>
                <a:noFill/>
                <a:ln w="136525">
                  <a:solidFill>
                    <a:srgbClr val="333333"/>
                  </a:solidFill>
                  <a:round/>
                  <a:headEnd/>
                  <a:tailEnd/>
                </a:ln>
                <a:extLst>
                  <a:ext uri="{909E8E84-426E-40DD-AFC4-6F175D3DCCD1}">
                    <a14:hiddenFill xmlns:a14="http://schemas.microsoft.com/office/drawing/2010/main">
                      <a:noFill/>
                    </a14:hiddenFill>
                  </a:ext>
                </a:extLst>
              </xdr:spPr>
            </xdr:sp>
            <xdr:sp macro="" textlink="">
              <xdr:nvSpPr>
                <xdr:cNvPr id="1224" name="Line 52">
                  <a:extLst>
                    <a:ext uri="{FF2B5EF4-FFF2-40B4-BE49-F238E27FC236}">
                      <a16:creationId xmlns:a16="http://schemas.microsoft.com/office/drawing/2014/main" id="{00000000-0008-0000-0200-0000C8040000}"/>
                    </a:ext>
                  </a:extLst>
                </xdr:cNvPr>
                <xdr:cNvSpPr>
                  <a:spLocks noChangeShapeType="1"/>
                </xdr:cNvSpPr>
              </xdr:nvSpPr>
              <xdr:spPr bwMode="auto">
                <a:xfrm>
                  <a:off x="569" y="1260"/>
                  <a:ext cx="37" cy="0"/>
                </a:xfrm>
                <a:prstGeom prst="line">
                  <a:avLst/>
                </a:prstGeom>
                <a:noFill/>
                <a:ln w="136525">
                  <a:solidFill>
                    <a:srgbClr val="333333"/>
                  </a:solidFill>
                  <a:round/>
                  <a:headEnd/>
                  <a:tailEnd/>
                </a:ln>
                <a:extLst>
                  <a:ext uri="{909E8E84-426E-40DD-AFC4-6F175D3DCCD1}">
                    <a14:hiddenFill xmlns:a14="http://schemas.microsoft.com/office/drawing/2010/main">
                      <a:noFill/>
                    </a14:hiddenFill>
                  </a:ext>
                </a:extLst>
              </xdr:spPr>
            </xdr:sp>
          </xdr:grpSp>
        </xdr:grpSp>
      </xdr:grpSp>
      <xdr:sp macro="" textlink="">
        <xdr:nvSpPr>
          <xdr:cNvPr id="18" name="Line 33">
            <a:extLst>
              <a:ext uri="{FF2B5EF4-FFF2-40B4-BE49-F238E27FC236}">
                <a16:creationId xmlns:a16="http://schemas.microsoft.com/office/drawing/2014/main" id="{00000000-0008-0000-0200-000012000000}"/>
              </a:ext>
            </a:extLst>
          </xdr:cNvPr>
          <xdr:cNvSpPr>
            <a:spLocks noChangeShapeType="1"/>
          </xdr:cNvSpPr>
        </xdr:nvSpPr>
        <xdr:spPr bwMode="auto">
          <a:xfrm flipH="1">
            <a:off x="4387229" y="8092957"/>
            <a:ext cx="540000" cy="0"/>
          </a:xfrm>
          <a:prstGeom prst="line">
            <a:avLst/>
          </a:prstGeom>
          <a:noFill/>
          <a:ln w="76200">
            <a:solidFill>
              <a:srgbClr val="333333"/>
            </a:solidFill>
            <a:round/>
            <a:headEnd/>
            <a:tailEnd/>
          </a:ln>
          <a:extLst>
            <a:ext uri="{909E8E84-426E-40DD-AFC4-6F175D3DCCD1}">
              <a14:hiddenFill xmlns:a14="http://schemas.microsoft.com/office/drawing/2010/main">
                <a:noFill/>
              </a14:hiddenFill>
            </a:ext>
          </a:extLst>
        </xdr:spPr>
      </xdr:sp>
      <xdr:sp macro="" textlink="">
        <xdr:nvSpPr>
          <xdr:cNvPr id="19" name="Line 33">
            <a:extLst>
              <a:ext uri="{FF2B5EF4-FFF2-40B4-BE49-F238E27FC236}">
                <a16:creationId xmlns:a16="http://schemas.microsoft.com/office/drawing/2014/main" id="{00000000-0008-0000-0200-000013000000}"/>
              </a:ext>
            </a:extLst>
          </xdr:cNvPr>
          <xdr:cNvSpPr>
            <a:spLocks noChangeShapeType="1"/>
          </xdr:cNvSpPr>
        </xdr:nvSpPr>
        <xdr:spPr bwMode="auto">
          <a:xfrm flipH="1">
            <a:off x="4389234" y="9577424"/>
            <a:ext cx="540000" cy="0"/>
          </a:xfrm>
          <a:prstGeom prst="line">
            <a:avLst/>
          </a:prstGeom>
          <a:noFill/>
          <a:ln w="76200">
            <a:solidFill>
              <a:srgbClr val="333333"/>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tint="0.39997558519241921"/>
  </sheetPr>
  <dimension ref="A1:S114"/>
  <sheetViews>
    <sheetView showGridLines="0" topLeftCell="A7" zoomScale="70" zoomScaleNormal="70" zoomScaleSheetLayoutView="85" workbookViewId="0">
      <selection activeCell="B3" sqref="B3"/>
    </sheetView>
  </sheetViews>
  <sheetFormatPr baseColWidth="10" defaultColWidth="11.42578125" defaultRowHeight="12.75"/>
  <cols>
    <col min="1" max="1" width="10.7109375" style="21" customWidth="1"/>
    <col min="2" max="2" width="93.85546875" style="21" customWidth="1"/>
    <col min="3" max="3" width="8.7109375" style="21" customWidth="1"/>
    <col min="4" max="4" width="77.42578125" style="21" customWidth="1"/>
    <col min="5" max="5" width="8.7109375" style="21" customWidth="1"/>
    <col min="6" max="16384" width="11.42578125" style="21"/>
  </cols>
  <sheetData>
    <row r="1" spans="1:19" ht="15.75">
      <c r="A1" s="24"/>
      <c r="B1" s="24"/>
      <c r="C1" s="22"/>
      <c r="D1" s="24"/>
      <c r="E1" s="24"/>
      <c r="F1" s="24"/>
      <c r="G1" s="24"/>
      <c r="H1" s="24"/>
      <c r="I1" s="24"/>
      <c r="J1" s="24"/>
      <c r="K1" s="24"/>
      <c r="L1" s="24"/>
      <c r="M1" s="24"/>
      <c r="N1" s="24"/>
      <c r="O1" s="24"/>
      <c r="P1" s="24"/>
      <c r="Q1" s="24"/>
      <c r="R1" s="24"/>
      <c r="S1" s="24"/>
    </row>
    <row r="2" spans="1:19" ht="19.899999999999999" customHeight="1">
      <c r="A2" s="24"/>
      <c r="B2" s="37"/>
      <c r="C2" s="22"/>
      <c r="D2" s="24"/>
      <c r="E2" s="24"/>
      <c r="F2" s="24"/>
      <c r="G2" s="24"/>
      <c r="H2" s="24"/>
      <c r="I2" s="24"/>
      <c r="J2" s="24"/>
      <c r="K2" s="24"/>
      <c r="L2" s="24"/>
      <c r="M2" s="24"/>
      <c r="N2" s="24"/>
      <c r="O2" s="24"/>
      <c r="P2" s="24"/>
      <c r="Q2" s="24"/>
      <c r="R2" s="24"/>
      <c r="S2" s="24"/>
    </row>
    <row r="3" spans="1:19" ht="19.899999999999999" customHeight="1">
      <c r="A3" s="24"/>
      <c r="B3" s="37"/>
      <c r="C3" s="22"/>
      <c r="D3" s="24"/>
      <c r="E3" s="24"/>
      <c r="F3" s="24"/>
      <c r="G3" s="24"/>
      <c r="H3" s="24"/>
      <c r="I3" s="24"/>
      <c r="J3" s="24"/>
      <c r="K3" s="24"/>
      <c r="L3" s="24"/>
      <c r="M3" s="24"/>
      <c r="N3" s="24"/>
      <c r="O3" s="24"/>
      <c r="P3" s="24"/>
      <c r="Q3" s="24"/>
      <c r="R3" s="24"/>
      <c r="S3" s="24"/>
    </row>
    <row r="4" spans="1:19" ht="19.899999999999999" customHeight="1">
      <c r="A4" s="24"/>
      <c r="B4" s="37"/>
      <c r="C4" s="22"/>
      <c r="D4" s="24"/>
      <c r="E4" s="24"/>
      <c r="F4" s="24"/>
      <c r="G4" s="24"/>
      <c r="H4" s="24"/>
      <c r="I4" s="24"/>
      <c r="J4" s="24"/>
      <c r="K4" s="24"/>
      <c r="L4" s="24"/>
      <c r="M4" s="24"/>
      <c r="N4" s="24"/>
      <c r="O4" s="24"/>
      <c r="P4" s="24"/>
      <c r="Q4" s="24"/>
      <c r="R4" s="24"/>
      <c r="S4" s="24"/>
    </row>
    <row r="5" spans="1:19" ht="19.899999999999999" customHeight="1">
      <c r="A5" s="24"/>
      <c r="B5" s="37"/>
      <c r="C5" s="22"/>
      <c r="D5" s="24"/>
      <c r="E5" s="24"/>
      <c r="F5" s="24"/>
      <c r="G5" s="24"/>
      <c r="H5" s="24"/>
      <c r="I5" s="24"/>
      <c r="J5" s="24"/>
      <c r="K5" s="24"/>
      <c r="L5" s="24"/>
      <c r="M5" s="24"/>
      <c r="N5" s="24"/>
      <c r="O5" s="24"/>
      <c r="P5" s="24"/>
      <c r="Q5" s="24"/>
      <c r="R5" s="24"/>
      <c r="S5" s="24"/>
    </row>
    <row r="6" spans="1:19" ht="19.899999999999999" customHeight="1">
      <c r="A6" s="24"/>
      <c r="B6" s="37"/>
      <c r="C6" s="22"/>
      <c r="D6" s="24"/>
      <c r="E6" s="24"/>
      <c r="F6" s="24"/>
      <c r="G6" s="24"/>
      <c r="H6" s="24"/>
      <c r="I6" s="24"/>
      <c r="J6" s="24"/>
      <c r="K6" s="24"/>
      <c r="L6" s="24"/>
      <c r="M6" s="24"/>
      <c r="N6" s="24"/>
      <c r="O6" s="24"/>
      <c r="P6" s="24"/>
      <c r="Q6" s="24"/>
      <c r="R6" s="24"/>
      <c r="S6" s="24"/>
    </row>
    <row r="7" spans="1:19" ht="45" customHeight="1">
      <c r="A7" s="24"/>
      <c r="B7" s="38" t="s">
        <v>30</v>
      </c>
      <c r="C7" s="22"/>
      <c r="D7" s="24"/>
      <c r="E7" s="24"/>
      <c r="F7" s="25"/>
      <c r="G7" s="25"/>
      <c r="H7" s="25"/>
      <c r="I7" s="25"/>
      <c r="J7" s="25"/>
      <c r="K7" s="25"/>
      <c r="L7" s="25"/>
      <c r="M7" s="25"/>
      <c r="N7" s="25"/>
      <c r="O7" s="25"/>
      <c r="P7" s="25"/>
      <c r="Q7" s="25"/>
      <c r="R7" s="25"/>
      <c r="S7" s="25"/>
    </row>
    <row r="8" spans="1:19" ht="192.2" customHeight="1">
      <c r="A8" s="24"/>
      <c r="B8" s="37"/>
      <c r="C8" s="22"/>
      <c r="D8" s="24"/>
      <c r="E8" s="24"/>
      <c r="F8" s="25"/>
      <c r="G8" s="22"/>
      <c r="H8" s="22"/>
      <c r="I8" s="22"/>
      <c r="J8" s="22"/>
      <c r="K8" s="22"/>
      <c r="L8" s="22"/>
      <c r="M8" s="22"/>
      <c r="N8" s="22"/>
      <c r="O8" s="22"/>
      <c r="P8" s="22"/>
      <c r="Q8" s="25"/>
      <c r="R8" s="25"/>
      <c r="S8" s="25"/>
    </row>
    <row r="9" spans="1:19" ht="25.15" customHeight="1">
      <c r="A9" s="24"/>
      <c r="B9" s="39" t="s">
        <v>44</v>
      </c>
      <c r="C9" s="22"/>
      <c r="D9" s="24"/>
      <c r="E9" s="24"/>
      <c r="F9" s="23"/>
      <c r="G9" s="23"/>
      <c r="H9" s="23"/>
      <c r="I9" s="23"/>
      <c r="J9" s="23"/>
      <c r="K9" s="23"/>
      <c r="L9" s="23"/>
      <c r="M9" s="23"/>
      <c r="N9" s="23"/>
      <c r="O9" s="23"/>
      <c r="P9" s="23"/>
      <c r="Q9" s="25"/>
      <c r="R9" s="25"/>
      <c r="S9" s="25"/>
    </row>
    <row r="10" spans="1:19" ht="147.94999999999999" customHeight="1">
      <c r="A10" s="24"/>
      <c r="B10" s="37"/>
      <c r="C10" s="22"/>
      <c r="D10" s="24"/>
      <c r="E10" s="24"/>
      <c r="F10" s="23"/>
      <c r="G10" s="23"/>
      <c r="H10" s="23"/>
      <c r="I10" s="23"/>
      <c r="J10" s="23"/>
      <c r="K10" s="23"/>
      <c r="L10" s="23"/>
      <c r="M10" s="23"/>
      <c r="N10" s="23"/>
      <c r="O10" s="23"/>
      <c r="P10" s="23"/>
      <c r="Q10" s="25"/>
      <c r="R10" s="25"/>
      <c r="S10" s="25"/>
    </row>
    <row r="11" spans="1:19" ht="54.6" customHeight="1">
      <c r="A11" s="24"/>
      <c r="B11" s="37"/>
      <c r="C11" s="22"/>
      <c r="D11" s="24"/>
      <c r="E11" s="24"/>
      <c r="F11" s="23"/>
      <c r="G11" s="23"/>
      <c r="H11" s="23"/>
      <c r="I11" s="23"/>
      <c r="J11" s="23"/>
      <c r="K11" s="23"/>
      <c r="L11" s="23"/>
      <c r="M11" s="23"/>
      <c r="N11" s="23"/>
      <c r="O11" s="23"/>
      <c r="P11" s="23"/>
      <c r="Q11" s="25"/>
      <c r="R11" s="25"/>
      <c r="S11" s="25"/>
    </row>
    <row r="12" spans="1:19" ht="25.15" customHeight="1">
      <c r="A12" s="24"/>
      <c r="B12" s="39" t="s">
        <v>3</v>
      </c>
      <c r="C12" s="22"/>
      <c r="D12" s="24"/>
      <c r="E12" s="24"/>
      <c r="F12" s="23"/>
      <c r="G12" s="23"/>
      <c r="H12" s="23"/>
      <c r="I12" s="23"/>
      <c r="J12" s="23"/>
      <c r="K12" s="23"/>
      <c r="L12" s="23"/>
      <c r="M12" s="23"/>
      <c r="N12" s="23"/>
      <c r="O12" s="23"/>
      <c r="P12" s="23"/>
      <c r="Q12" s="25"/>
      <c r="R12" s="25"/>
      <c r="S12" s="25"/>
    </row>
    <row r="13" spans="1:19" ht="109.9" customHeight="1">
      <c r="A13" s="24"/>
      <c r="B13" s="184"/>
      <c r="C13" s="22"/>
      <c r="D13" s="24"/>
      <c r="E13" s="24"/>
      <c r="F13" s="23"/>
      <c r="G13" s="23"/>
      <c r="H13" s="23"/>
      <c r="I13" s="23"/>
      <c r="J13" s="23"/>
      <c r="K13" s="23"/>
      <c r="L13" s="23"/>
      <c r="M13" s="23"/>
      <c r="N13" s="23"/>
      <c r="O13" s="23"/>
      <c r="P13" s="23"/>
      <c r="Q13" s="25"/>
      <c r="R13" s="25"/>
      <c r="S13" s="25"/>
    </row>
    <row r="14" spans="1:19" ht="14.25" customHeight="1">
      <c r="A14" s="24"/>
      <c r="B14" s="24"/>
      <c r="C14" s="22"/>
      <c r="D14" s="24"/>
      <c r="E14" s="24"/>
      <c r="F14" s="24"/>
      <c r="G14" s="24"/>
      <c r="H14" s="24"/>
      <c r="I14" s="24"/>
      <c r="J14" s="24"/>
      <c r="K14" s="24"/>
      <c r="L14" s="24"/>
      <c r="M14" s="24"/>
      <c r="N14" s="24"/>
      <c r="O14" s="24"/>
      <c r="P14" s="24"/>
      <c r="Q14" s="25"/>
      <c r="R14" s="25"/>
      <c r="S14" s="25"/>
    </row>
    <row r="15" spans="1:19" s="24" customFormat="1" ht="15.75">
      <c r="B15" s="36"/>
      <c r="C15" s="22"/>
    </row>
    <row r="16" spans="1:19" s="24" customFormat="1">
      <c r="B16" s="36"/>
      <c r="C16" s="36"/>
    </row>
    <row r="17" s="24" customFormat="1"/>
    <row r="18" s="24" customFormat="1"/>
    <row r="19" s="24" customFormat="1"/>
    <row r="20" s="24" customFormat="1"/>
    <row r="21" s="24" customFormat="1"/>
    <row r="22" s="24" customFormat="1"/>
    <row r="23" s="24" customFormat="1"/>
    <row r="24" s="24" customFormat="1"/>
    <row r="25" s="24" customFormat="1"/>
    <row r="26" s="24" customFormat="1"/>
    <row r="27" s="24" customFormat="1"/>
    <row r="28" s="24" customFormat="1"/>
    <row r="29" s="24" customFormat="1"/>
    <row r="30" s="24" customFormat="1"/>
    <row r="31" s="24" customFormat="1"/>
    <row r="32" s="24" customFormat="1"/>
    <row r="33" s="24" customFormat="1"/>
    <row r="34" s="24" customFormat="1"/>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sheetData>
  <phoneticPr fontId="2" type="noConversion"/>
  <pageMargins left="0.78740157480314965" right="0.78740157480314965" top="0.74803149606299213" bottom="0.74803149606299213" header="0.31496062992125984" footer="0.31496062992125984"/>
  <pageSetup paperSize="9" scale="91" fitToWidth="0" fitToHeight="0" orientation="portrait" r:id="rId1"/>
  <headerFooter differentFirst="1" alignWithMargins="0">
    <oddFooter xml:space="preserve">&amp;R&amp;"-,Standard"&amp;9Checkliste für Praktiker - erfolgreich kooperieren im alpinen Tourismus (Einführung), Seite &amp;P&amp;"Arial,Standard"&amp;10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BN175"/>
  <sheetViews>
    <sheetView showGridLines="0" zoomScale="70" zoomScaleNormal="70" zoomScaleSheetLayoutView="75" zoomScalePageLayoutView="85" workbookViewId="0">
      <selection activeCell="C15" sqref="C15"/>
    </sheetView>
  </sheetViews>
  <sheetFormatPr baseColWidth="10" defaultColWidth="11.42578125" defaultRowHeight="12.75"/>
  <cols>
    <col min="1" max="1" width="11.42578125" style="67"/>
    <col min="2" max="2" width="3.140625" style="66" customWidth="1"/>
    <col min="3" max="3" width="110.28515625" style="66" customWidth="1"/>
    <col min="4" max="4" width="2.7109375" style="66" customWidth="1"/>
    <col min="5" max="5" width="4.42578125" style="66" customWidth="1"/>
    <col min="6" max="6" width="4.7109375" style="66" customWidth="1"/>
    <col min="7" max="7" width="4.42578125" style="66" customWidth="1"/>
    <col min="8" max="8" width="4.7109375" style="66" customWidth="1"/>
    <col min="9" max="9" width="4.28515625" style="66" customWidth="1"/>
    <col min="10" max="10" width="34.28515625" style="26" customWidth="1"/>
    <col min="11" max="11" width="10.85546875" style="91" hidden="1" customWidth="1"/>
    <col min="12" max="12" width="17" style="92" hidden="1" customWidth="1"/>
    <col min="13" max="66" width="11.42578125" style="59"/>
    <col min="67" max="16384" width="11.42578125" style="67"/>
  </cols>
  <sheetData>
    <row r="1" spans="1:66" ht="19.899999999999999" customHeight="1">
      <c r="A1" s="59"/>
      <c r="B1" s="187"/>
      <c r="C1" s="187"/>
      <c r="D1" s="187"/>
      <c r="E1" s="187"/>
      <c r="F1" s="187"/>
      <c r="G1" s="187"/>
      <c r="H1" s="187"/>
      <c r="I1" s="187"/>
      <c r="J1" s="187"/>
      <c r="K1" s="93"/>
    </row>
    <row r="2" spans="1:66" ht="95.85" customHeight="1">
      <c r="A2" s="59"/>
      <c r="B2" s="37"/>
      <c r="C2" s="37"/>
      <c r="D2" s="37"/>
      <c r="E2" s="77" t="s">
        <v>46</v>
      </c>
      <c r="F2" s="37"/>
      <c r="G2" s="37"/>
      <c r="H2" s="37"/>
      <c r="I2" s="37"/>
      <c r="J2" s="37"/>
      <c r="K2" s="93"/>
    </row>
    <row r="3" spans="1:66" ht="49.5" customHeight="1">
      <c r="A3" s="59"/>
      <c r="B3" s="43"/>
      <c r="C3" s="79" t="s">
        <v>47</v>
      </c>
      <c r="D3" s="43"/>
      <c r="E3" s="43"/>
      <c r="F3" s="43"/>
      <c r="G3" s="43"/>
      <c r="H3" s="43"/>
      <c r="I3" s="43"/>
      <c r="J3" s="43"/>
      <c r="K3" s="93"/>
    </row>
    <row r="4" spans="1:66" ht="10.35" customHeight="1">
      <c r="A4" s="59"/>
      <c r="B4" s="43"/>
      <c r="C4" s="79"/>
      <c r="D4" s="43"/>
      <c r="E4" s="43"/>
      <c r="F4" s="43"/>
      <c r="G4" s="43"/>
      <c r="H4" s="43"/>
      <c r="I4" s="43"/>
      <c r="J4" s="43"/>
      <c r="K4" s="93"/>
    </row>
    <row r="5" spans="1:66" s="69" customFormat="1" ht="21.95" customHeight="1">
      <c r="A5" s="59"/>
      <c r="B5" s="47"/>
      <c r="C5" s="100"/>
      <c r="D5" s="47"/>
      <c r="E5" s="107" t="s">
        <v>0</v>
      </c>
      <c r="F5" s="105"/>
      <c r="G5" s="105"/>
      <c r="H5" s="105"/>
      <c r="I5" s="105"/>
      <c r="J5" s="106" t="s">
        <v>6</v>
      </c>
      <c r="K5" s="93"/>
      <c r="L5" s="93"/>
      <c r="M5" s="60"/>
      <c r="N5" s="60"/>
      <c r="O5" s="60"/>
      <c r="P5" s="60"/>
      <c r="Q5" s="60"/>
      <c r="R5" s="60"/>
      <c r="S5" s="60"/>
      <c r="T5" s="60"/>
      <c r="U5" s="60"/>
      <c r="V5" s="60"/>
      <c r="W5" s="60"/>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row>
    <row r="6" spans="1:66" s="69" customFormat="1" ht="21.95" customHeight="1">
      <c r="A6" s="59"/>
      <c r="B6" s="47"/>
      <c r="C6" s="100"/>
      <c r="D6" s="47"/>
      <c r="E6" s="82"/>
      <c r="F6" s="78"/>
      <c r="G6" s="78"/>
      <c r="H6" s="78"/>
      <c r="I6" s="78"/>
      <c r="J6" s="181"/>
      <c r="K6" s="93"/>
      <c r="L6" s="93"/>
      <c r="M6" s="60"/>
      <c r="N6" s="60"/>
      <c r="O6" s="60"/>
      <c r="P6" s="60"/>
      <c r="Q6" s="60"/>
      <c r="R6" s="60"/>
      <c r="S6" s="60"/>
      <c r="T6" s="60"/>
      <c r="U6" s="60"/>
      <c r="V6" s="60"/>
      <c r="W6" s="60"/>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row>
    <row r="7" spans="1:66" s="71" customFormat="1" ht="22.15" customHeight="1">
      <c r="A7" s="59"/>
      <c r="B7" s="48"/>
      <c r="C7" s="104"/>
      <c r="D7" s="48"/>
      <c r="E7" s="186"/>
      <c r="F7" s="186"/>
      <c r="G7" s="103"/>
      <c r="H7" s="185"/>
      <c r="I7" s="185"/>
      <c r="J7" s="175"/>
      <c r="K7" s="99"/>
      <c r="L7" s="94"/>
      <c r="M7" s="60"/>
      <c r="N7" s="60"/>
      <c r="O7" s="60"/>
      <c r="P7" s="60"/>
      <c r="Q7" s="60"/>
      <c r="R7" s="60"/>
      <c r="S7" s="60"/>
      <c r="T7" s="60"/>
      <c r="U7" s="60"/>
      <c r="V7" s="60"/>
      <c r="W7" s="6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row>
    <row r="8" spans="1:66" s="71" customFormat="1" ht="9" customHeight="1">
      <c r="A8" s="59"/>
      <c r="B8" s="48"/>
      <c r="C8" s="49"/>
      <c r="D8" s="48"/>
      <c r="E8" s="102"/>
      <c r="F8" s="102"/>
      <c r="G8" s="101"/>
      <c r="H8" s="102"/>
      <c r="I8" s="102"/>
      <c r="J8" s="175"/>
      <c r="K8" s="99"/>
      <c r="L8" s="94"/>
      <c r="M8" s="60"/>
      <c r="N8" s="60"/>
      <c r="O8" s="60"/>
      <c r="P8" s="60"/>
      <c r="Q8" s="60"/>
      <c r="R8" s="60"/>
      <c r="S8" s="60"/>
      <c r="T8" s="60"/>
      <c r="U8" s="60"/>
      <c r="V8" s="60"/>
      <c r="W8" s="6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row>
    <row r="9" spans="1:66" s="73" customFormat="1" ht="40.15" customHeight="1">
      <c r="A9" s="59"/>
      <c r="B9" s="42"/>
      <c r="C9" s="80" t="s">
        <v>34</v>
      </c>
      <c r="D9" s="42"/>
      <c r="E9" s="63">
        <v>1</v>
      </c>
      <c r="F9" s="63">
        <v>2</v>
      </c>
      <c r="G9" s="63">
        <v>3</v>
      </c>
      <c r="H9" s="63">
        <v>4</v>
      </c>
      <c r="I9" s="63">
        <v>5</v>
      </c>
      <c r="J9" s="182"/>
      <c r="K9" s="90" t="s">
        <v>1</v>
      </c>
      <c r="L9" s="91" t="s">
        <v>7</v>
      </c>
      <c r="M9" s="60"/>
      <c r="N9" s="60"/>
      <c r="O9" s="60"/>
      <c r="P9" s="60"/>
      <c r="Q9" s="60"/>
      <c r="R9" s="60"/>
      <c r="S9" s="60"/>
      <c r="T9" s="60"/>
      <c r="U9" s="60"/>
      <c r="V9" s="60"/>
      <c r="W9" s="60"/>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row>
    <row r="10" spans="1:66" ht="25.15" customHeight="1">
      <c r="A10" s="59"/>
      <c r="B10" s="29"/>
      <c r="C10" s="33" t="s">
        <v>17</v>
      </c>
      <c r="D10" s="35"/>
      <c r="E10" s="33"/>
      <c r="F10" s="33"/>
      <c r="G10" s="33"/>
      <c r="H10" s="33"/>
      <c r="I10" s="33"/>
      <c r="J10" s="173"/>
      <c r="K10" s="95"/>
      <c r="L10" s="96" t="str">
        <f>IF(K12="?","EINGABE?",(IF(K13="?","EINGABE?",(IF(K14="?","EINGABE?",(IF(K15="?","EINGABE?",(AVERAGE(K12:K15)))))))))</f>
        <v>EINGABE?</v>
      </c>
    </row>
    <row r="11" spans="1:66" ht="93.2" customHeight="1">
      <c r="A11" s="59"/>
      <c r="B11" s="34"/>
      <c r="C11" s="31"/>
      <c r="D11" s="34"/>
      <c r="E11" s="33"/>
      <c r="F11" s="33"/>
      <c r="G11" s="33"/>
      <c r="H11" s="33"/>
      <c r="I11" s="33"/>
      <c r="J11" s="174"/>
      <c r="K11" s="95"/>
      <c r="L11" s="96"/>
    </row>
    <row r="12" spans="1:66" s="74" customFormat="1" ht="22.15" customHeight="1">
      <c r="A12" s="59"/>
      <c r="B12" s="51"/>
      <c r="C12" s="50" t="s">
        <v>20</v>
      </c>
      <c r="D12" s="51"/>
      <c r="E12" s="56"/>
      <c r="F12" s="56"/>
      <c r="G12" s="56"/>
      <c r="H12" s="56"/>
      <c r="I12" s="56"/>
      <c r="J12" s="173"/>
      <c r="K12" s="90" t="str">
        <f>IF(E12="x",1,(IF(F12="x",2,(IF(G12="x",3,(IF(H12="x",4,(IF(I12="x",5,"?")))))))))</f>
        <v>?</v>
      </c>
      <c r="L12" s="9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row>
    <row r="13" spans="1:66" s="74" customFormat="1" ht="22.15" customHeight="1">
      <c r="A13" s="59"/>
      <c r="B13" s="51"/>
      <c r="C13" s="50" t="s">
        <v>37</v>
      </c>
      <c r="D13" s="51"/>
      <c r="E13" s="56"/>
      <c r="F13" s="56"/>
      <c r="G13" s="56"/>
      <c r="H13" s="56"/>
      <c r="I13" s="56"/>
      <c r="J13" s="173"/>
      <c r="K13" s="90" t="str">
        <f t="shared" ref="K13:K15" si="0">IF(E13="x",1,(IF(F13="x",2,(IF(G13="x",3,(IF(H13="x",4,(IF(I13="x",5,"?")))))))))</f>
        <v>?</v>
      </c>
      <c r="L13" s="9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row>
    <row r="14" spans="1:66" s="74" customFormat="1" ht="22.15" customHeight="1">
      <c r="A14" s="59"/>
      <c r="B14" s="51"/>
      <c r="C14" s="52" t="s">
        <v>28</v>
      </c>
      <c r="D14" s="51"/>
      <c r="E14" s="56"/>
      <c r="F14" s="56"/>
      <c r="G14" s="56"/>
      <c r="H14" s="56"/>
      <c r="I14" s="56"/>
      <c r="J14" s="173"/>
      <c r="K14" s="90" t="str">
        <f t="shared" si="0"/>
        <v>?</v>
      </c>
      <c r="L14" s="9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row>
    <row r="15" spans="1:66" s="74" customFormat="1" ht="22.15" customHeight="1">
      <c r="A15" s="59"/>
      <c r="B15" s="53"/>
      <c r="C15" s="52" t="s">
        <v>42</v>
      </c>
      <c r="D15" s="53"/>
      <c r="E15" s="56"/>
      <c r="F15" s="56"/>
      <c r="G15" s="56"/>
      <c r="H15" s="56"/>
      <c r="I15" s="56"/>
      <c r="J15" s="173"/>
      <c r="K15" s="90" t="str">
        <f t="shared" si="0"/>
        <v>?</v>
      </c>
      <c r="L15" s="9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row>
    <row r="16" spans="1:66" s="74" customFormat="1" ht="9.9499999999999993" customHeight="1">
      <c r="A16" s="59"/>
      <c r="B16" s="53"/>
      <c r="C16" s="52"/>
      <c r="D16" s="53"/>
      <c r="E16" s="190"/>
      <c r="F16" s="190"/>
      <c r="G16" s="190"/>
      <c r="H16" s="190"/>
      <c r="I16" s="190"/>
      <c r="J16" s="173"/>
      <c r="K16" s="90"/>
      <c r="L16" s="9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row>
    <row r="17" spans="1:66" ht="25.15" customHeight="1">
      <c r="A17" s="59"/>
      <c r="B17" s="29"/>
      <c r="C17" s="33" t="s">
        <v>11</v>
      </c>
      <c r="D17" s="29"/>
      <c r="E17" s="188"/>
      <c r="F17" s="188"/>
      <c r="G17" s="188"/>
      <c r="H17" s="188"/>
      <c r="I17" s="188"/>
      <c r="J17" s="175"/>
      <c r="K17" s="95"/>
      <c r="L17" s="96" t="str">
        <f>IF(K19="?","EINGABE?",(IF(K20="?","EINGABE?",(IF(K21="?","EINGABE?",(AVERAGE(K19:K21)))))))</f>
        <v>EINGABE?</v>
      </c>
    </row>
    <row r="18" spans="1:66" ht="90.75" customHeight="1">
      <c r="A18" s="59"/>
      <c r="B18" s="29"/>
      <c r="C18" s="33"/>
      <c r="D18" s="29"/>
      <c r="E18" s="189"/>
      <c r="F18" s="189"/>
      <c r="G18" s="189"/>
      <c r="H18" s="189"/>
      <c r="I18" s="189"/>
      <c r="J18" s="175"/>
      <c r="K18" s="95"/>
      <c r="L18" s="96"/>
    </row>
    <row r="19" spans="1:66" s="74" customFormat="1" ht="22.15" customHeight="1">
      <c r="A19" s="59"/>
      <c r="B19" s="53"/>
      <c r="C19" s="52" t="s">
        <v>18</v>
      </c>
      <c r="D19" s="53"/>
      <c r="E19" s="56"/>
      <c r="F19" s="56"/>
      <c r="G19" s="56"/>
      <c r="H19" s="56"/>
      <c r="I19" s="56"/>
      <c r="J19" s="173"/>
      <c r="K19" s="90" t="str">
        <f>IF(E19="x",1,(IF(F19="x",2,(IF(G19="x",3,(IF(H19="x",4,(IF(I19="x",5,"?")))))))))</f>
        <v>?</v>
      </c>
      <c r="L19" s="9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row>
    <row r="20" spans="1:66" s="74" customFormat="1" ht="22.15" customHeight="1">
      <c r="A20" s="59"/>
      <c r="B20" s="53"/>
      <c r="C20" s="50" t="s">
        <v>24</v>
      </c>
      <c r="D20" s="53"/>
      <c r="E20" s="56"/>
      <c r="F20" s="56"/>
      <c r="G20" s="56"/>
      <c r="H20" s="56"/>
      <c r="I20" s="56"/>
      <c r="J20" s="173"/>
      <c r="K20" s="90" t="str">
        <f t="shared" ref="K20:K21" si="1">IF(E20="x",1,(IF(F20="x",2,(IF(G20="x",3,(IF(H20="x",4,(IF(I20="x",5,"?")))))))))</f>
        <v>?</v>
      </c>
      <c r="L20" s="9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row>
    <row r="21" spans="1:66" s="74" customFormat="1" ht="22.15" customHeight="1">
      <c r="A21" s="59"/>
      <c r="B21" s="51"/>
      <c r="C21" s="50" t="s">
        <v>38</v>
      </c>
      <c r="D21" s="51"/>
      <c r="E21" s="56"/>
      <c r="F21" s="56"/>
      <c r="G21" s="56"/>
      <c r="H21" s="56"/>
      <c r="I21" s="56"/>
      <c r="J21" s="173"/>
      <c r="K21" s="90" t="str">
        <f t="shared" si="1"/>
        <v>?</v>
      </c>
      <c r="L21" s="9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row>
    <row r="22" spans="1:66" s="74" customFormat="1" ht="9.9499999999999993" customHeight="1">
      <c r="A22" s="59"/>
      <c r="B22" s="51"/>
      <c r="C22" s="50"/>
      <c r="D22" s="51"/>
      <c r="E22" s="190"/>
      <c r="F22" s="190"/>
      <c r="G22" s="190"/>
      <c r="H22" s="190"/>
      <c r="I22" s="190"/>
      <c r="J22" s="173"/>
      <c r="K22" s="90"/>
      <c r="L22" s="9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row>
    <row r="23" spans="1:66" ht="25.15" customHeight="1">
      <c r="A23" s="59"/>
      <c r="B23" s="29"/>
      <c r="C23" s="32" t="s">
        <v>12</v>
      </c>
      <c r="D23" s="29"/>
      <c r="E23" s="188"/>
      <c r="F23" s="188"/>
      <c r="G23" s="188"/>
      <c r="H23" s="188"/>
      <c r="I23" s="188"/>
      <c r="J23" s="173"/>
      <c r="K23" s="95"/>
      <c r="L23" s="96" t="str">
        <f>IF(K25="?","EINGABE?",(IF(K26="?","EINGABE?",(IF(K27="?","EINGABE?",(AVERAGE(K25:K27)))))))</f>
        <v>EINGABE?</v>
      </c>
    </row>
    <row r="24" spans="1:66" ht="90.75" customHeight="1">
      <c r="A24" s="59"/>
      <c r="B24" s="46"/>
      <c r="C24" s="31"/>
      <c r="D24" s="30"/>
      <c r="E24" s="189"/>
      <c r="F24" s="189"/>
      <c r="G24" s="189"/>
      <c r="H24" s="189"/>
      <c r="I24" s="189"/>
      <c r="J24" s="173"/>
      <c r="K24" s="95"/>
      <c r="L24" s="96"/>
    </row>
    <row r="25" spans="1:66" s="74" customFormat="1" ht="22.15" customHeight="1">
      <c r="A25" s="59"/>
      <c r="B25" s="54"/>
      <c r="C25" s="50" t="s">
        <v>32</v>
      </c>
      <c r="D25" s="54"/>
      <c r="E25" s="56"/>
      <c r="F25" s="56"/>
      <c r="G25" s="56"/>
      <c r="H25" s="56"/>
      <c r="I25" s="56"/>
      <c r="J25" s="173"/>
      <c r="K25" s="90" t="str">
        <f>IF(E25="x",1,(IF(F25="x",2,(IF(G25="x",3,(IF(H25="x",4,(IF(I25="x",5,"?")))))))))</f>
        <v>?</v>
      </c>
      <c r="L25" s="9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row>
    <row r="26" spans="1:66" s="74" customFormat="1" ht="22.15" customHeight="1">
      <c r="A26" s="59"/>
      <c r="B26" s="54"/>
      <c r="C26" s="50" t="s">
        <v>16</v>
      </c>
      <c r="D26" s="54"/>
      <c r="E26" s="56"/>
      <c r="F26" s="56"/>
      <c r="G26" s="56"/>
      <c r="H26" s="56"/>
      <c r="I26" s="56"/>
      <c r="J26" s="173"/>
      <c r="K26" s="90" t="str">
        <f>IF(E26="x",1,(IF(F26="x",2,(IF(G26="x",3,(IF(H26="x",4,(IF(I26="x",5,"?")))))))))</f>
        <v>?</v>
      </c>
      <c r="L26" s="9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row>
    <row r="27" spans="1:66" s="74" customFormat="1" ht="22.15" customHeight="1">
      <c r="A27" s="59"/>
      <c r="B27" s="54"/>
      <c r="C27" s="50" t="s">
        <v>43</v>
      </c>
      <c r="D27" s="54"/>
      <c r="E27" s="56"/>
      <c r="F27" s="56"/>
      <c r="G27" s="56"/>
      <c r="H27" s="56"/>
      <c r="I27" s="56"/>
      <c r="J27" s="173"/>
      <c r="K27" s="90" t="str">
        <f t="shared" ref="K27" si="2">IF(E27="x",1,(IF(F27="x",2,(IF(G27="x",3,(IF(H27="x",4,(IF(I27="x",5,"?")))))))))</f>
        <v>?</v>
      </c>
      <c r="L27" s="9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row>
    <row r="28" spans="1:66" s="74" customFormat="1" ht="9.9499999999999993" customHeight="1">
      <c r="A28" s="59"/>
      <c r="B28" s="54"/>
      <c r="C28" s="50"/>
      <c r="D28" s="54"/>
      <c r="E28" s="190"/>
      <c r="F28" s="190"/>
      <c r="G28" s="190"/>
      <c r="H28" s="190"/>
      <c r="I28" s="190"/>
      <c r="J28" s="173"/>
      <c r="K28" s="90"/>
      <c r="L28" s="9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row>
    <row r="29" spans="1:66" ht="25.15" customHeight="1">
      <c r="A29" s="59"/>
      <c r="B29" s="35"/>
      <c r="C29" s="44" t="s">
        <v>19</v>
      </c>
      <c r="D29" s="35"/>
      <c r="E29" s="191"/>
      <c r="F29" s="191"/>
      <c r="G29" s="191"/>
      <c r="H29" s="191"/>
      <c r="I29" s="191"/>
      <c r="J29" s="173"/>
      <c r="K29" s="95"/>
      <c r="L29" s="96" t="str">
        <f>IF(K31="?","EINGABE?",(IF(K32="?","EINGABE?",(IF(K33="?","EINGABE?",(IF(K34="?","EINGABE?",(IF(K35="?","EINGABE?",(AVERAGE(K31:K35)))))))))))</f>
        <v>EINGABE?</v>
      </c>
    </row>
    <row r="30" spans="1:66" ht="65.650000000000006" customHeight="1">
      <c r="A30" s="59"/>
      <c r="B30" s="46"/>
      <c r="C30" s="45"/>
      <c r="D30" s="46"/>
      <c r="E30" s="192"/>
      <c r="F30" s="192"/>
      <c r="G30" s="192"/>
      <c r="H30" s="192"/>
      <c r="I30" s="192"/>
      <c r="J30" s="173"/>
      <c r="K30" s="95"/>
      <c r="L30" s="91"/>
    </row>
    <row r="31" spans="1:66" ht="18" customHeight="1">
      <c r="A31" s="59"/>
      <c r="B31" s="55"/>
      <c r="C31" s="50" t="s">
        <v>25</v>
      </c>
      <c r="D31" s="55"/>
      <c r="E31" s="56"/>
      <c r="F31" s="56"/>
      <c r="G31" s="56"/>
      <c r="H31" s="56"/>
      <c r="I31" s="56"/>
      <c r="J31" s="173"/>
      <c r="K31" s="90" t="str">
        <f>IF(E31="x",1,(IF(F31="x",2,(IF(G31="x",3,(IF(H31="x",4,(IF(I31="x",5,"?")))))))))</f>
        <v>?</v>
      </c>
      <c r="L31" s="91"/>
    </row>
    <row r="32" spans="1:66" ht="18" customHeight="1">
      <c r="A32" s="59"/>
      <c r="B32" s="55"/>
      <c r="C32" s="50" t="s">
        <v>40</v>
      </c>
      <c r="D32" s="55"/>
      <c r="E32" s="56"/>
      <c r="F32" s="56"/>
      <c r="G32" s="56"/>
      <c r="H32" s="56"/>
      <c r="I32" s="56"/>
      <c r="J32" s="173"/>
      <c r="K32" s="90" t="str">
        <f>IF(E32="x",1,(IF(F32="x",2,(IF(G32="x",3,(IF(H32="x",4,(IF(I32="x",5,"?")))))))))</f>
        <v>?</v>
      </c>
      <c r="L32" s="91"/>
    </row>
    <row r="33" spans="1:66" ht="18" customHeight="1">
      <c r="A33" s="59"/>
      <c r="B33" s="55"/>
      <c r="C33" s="50" t="s">
        <v>10</v>
      </c>
      <c r="D33" s="55"/>
      <c r="E33" s="56"/>
      <c r="F33" s="56"/>
      <c r="G33" s="56"/>
      <c r="H33" s="56"/>
      <c r="I33" s="56"/>
      <c r="J33" s="173"/>
      <c r="K33" s="90" t="str">
        <f>IF(E33="x",1,(IF(F33="x",2,(IF(G33="x",3,(IF(H33="x",4,(IF(I33="x",5,"?")))))))))</f>
        <v>?</v>
      </c>
      <c r="L33" s="91"/>
    </row>
    <row r="34" spans="1:66" ht="18" customHeight="1">
      <c r="A34" s="59"/>
      <c r="B34" s="55"/>
      <c r="C34" s="50" t="s">
        <v>29</v>
      </c>
      <c r="D34" s="55"/>
      <c r="E34" s="56"/>
      <c r="F34" s="56"/>
      <c r="G34" s="56"/>
      <c r="H34" s="56"/>
      <c r="I34" s="56"/>
      <c r="J34" s="173"/>
      <c r="K34" s="90" t="str">
        <f t="shared" ref="K34:K35" si="3">IF(E34="x",1,(IF(F34="x",2,(IF(G34="x",3,(IF(H34="x",4,(IF(I34="x",5,"?")))))))))</f>
        <v>?</v>
      </c>
      <c r="L34" s="91"/>
    </row>
    <row r="35" spans="1:66" ht="18.600000000000001" customHeight="1">
      <c r="A35" s="59"/>
      <c r="B35" s="55"/>
      <c r="C35" s="50" t="s">
        <v>41</v>
      </c>
      <c r="D35" s="55"/>
      <c r="E35" s="56"/>
      <c r="F35" s="56"/>
      <c r="G35" s="56"/>
      <c r="H35" s="56"/>
      <c r="I35" s="56"/>
      <c r="J35" s="173"/>
      <c r="K35" s="90" t="str">
        <f t="shared" si="3"/>
        <v>?</v>
      </c>
      <c r="L35" s="96"/>
    </row>
    <row r="36" spans="1:66" ht="18.600000000000001" customHeight="1">
      <c r="A36" s="59"/>
      <c r="B36" s="55"/>
      <c r="C36" s="50"/>
      <c r="D36" s="55"/>
      <c r="E36" s="190"/>
      <c r="F36" s="190"/>
      <c r="G36" s="190"/>
      <c r="H36" s="190"/>
      <c r="I36" s="190"/>
      <c r="J36" s="173"/>
      <c r="K36" s="96"/>
      <c r="L36" s="96"/>
    </row>
    <row r="37" spans="1:66" ht="40.15" customHeight="1">
      <c r="A37" s="59"/>
      <c r="B37" s="40"/>
      <c r="C37" s="81" t="s">
        <v>35</v>
      </c>
      <c r="D37" s="40"/>
      <c r="E37" s="183">
        <v>1</v>
      </c>
      <c r="F37" s="183">
        <v>2</v>
      </c>
      <c r="G37" s="183">
        <v>3</v>
      </c>
      <c r="H37" s="183">
        <v>4</v>
      </c>
      <c r="I37" s="183">
        <v>5</v>
      </c>
      <c r="J37" s="176"/>
      <c r="K37" s="95"/>
      <c r="L37" s="91"/>
    </row>
    <row r="38" spans="1:66" ht="25.15" customHeight="1">
      <c r="A38" s="59"/>
      <c r="B38" s="65"/>
      <c r="C38" s="65" t="s">
        <v>31</v>
      </c>
      <c r="D38" s="65"/>
      <c r="E38" s="193"/>
      <c r="F38" s="193"/>
      <c r="G38" s="193"/>
      <c r="H38" s="193"/>
      <c r="I38" s="193"/>
      <c r="J38" s="177"/>
      <c r="K38" s="95"/>
      <c r="L38" s="96" t="str">
        <f>(IF(K40="?","EINGABE?",(IF(K41="?","EINGABE?",(IF(K42="?","EINGABE?",(IF(K43="?","EINGABE?",(AVERAGE(K40:K43))))))))))</f>
        <v>EINGABE?</v>
      </c>
      <c r="M38" s="62"/>
    </row>
    <row r="39" spans="1:66" ht="65.650000000000006" customHeight="1">
      <c r="A39" s="59"/>
      <c r="B39" s="58"/>
      <c r="C39" s="41"/>
      <c r="D39" s="58"/>
      <c r="E39" s="194"/>
      <c r="F39" s="194"/>
      <c r="G39" s="194"/>
      <c r="H39" s="194"/>
      <c r="I39" s="194"/>
      <c r="J39" s="176"/>
      <c r="K39" s="95"/>
      <c r="L39" s="96"/>
      <c r="M39" s="62"/>
    </row>
    <row r="40" spans="1:66" s="74" customFormat="1" ht="22.15" customHeight="1">
      <c r="A40" s="59"/>
      <c r="B40" s="54"/>
      <c r="C40" s="50" t="s">
        <v>21</v>
      </c>
      <c r="D40" s="54"/>
      <c r="E40" s="56"/>
      <c r="F40" s="56"/>
      <c r="G40" s="56"/>
      <c r="H40" s="56"/>
      <c r="I40" s="56"/>
      <c r="J40" s="173"/>
      <c r="K40" s="90" t="str">
        <f>IF(E40="x",1,(IF(F40="x",2,(IF(G40="x",3,(IF(H40="x",4,(IF(I40="x",5,"?")))))))))</f>
        <v>?</v>
      </c>
      <c r="L40" s="9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row>
    <row r="41" spans="1:66" s="74" customFormat="1" ht="22.15" customHeight="1">
      <c r="A41" s="59"/>
      <c r="B41" s="54"/>
      <c r="C41" s="50" t="s">
        <v>14</v>
      </c>
      <c r="D41" s="54"/>
      <c r="E41" s="56"/>
      <c r="F41" s="56"/>
      <c r="G41" s="56"/>
      <c r="H41" s="56"/>
      <c r="I41" s="56"/>
      <c r="J41" s="173"/>
      <c r="K41" s="90" t="str">
        <f t="shared" ref="K41:K43" si="4">IF(E41="x",1,(IF(F41="x",2,(IF(G41="x",3,(IF(H41="x",4,(IF(I41="x",5,"?")))))))))</f>
        <v>?</v>
      </c>
      <c r="L41" s="9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row>
    <row r="42" spans="1:66" s="74" customFormat="1" ht="22.15" customHeight="1">
      <c r="A42" s="59"/>
      <c r="B42" s="54"/>
      <c r="C42" s="50" t="s">
        <v>15</v>
      </c>
      <c r="D42" s="54"/>
      <c r="E42" s="56"/>
      <c r="F42" s="56"/>
      <c r="G42" s="56"/>
      <c r="H42" s="56"/>
      <c r="I42" s="56"/>
      <c r="J42" s="173"/>
      <c r="K42" s="90" t="str">
        <f t="shared" si="4"/>
        <v>?</v>
      </c>
      <c r="L42" s="9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row>
    <row r="43" spans="1:66" s="74" customFormat="1" ht="22.15" customHeight="1">
      <c r="A43" s="59"/>
      <c r="B43" s="54"/>
      <c r="C43" s="50" t="s">
        <v>39</v>
      </c>
      <c r="D43" s="54"/>
      <c r="E43" s="56"/>
      <c r="F43" s="56"/>
      <c r="G43" s="56"/>
      <c r="H43" s="56"/>
      <c r="I43" s="56"/>
      <c r="J43" s="173"/>
      <c r="K43" s="90" t="str">
        <f t="shared" si="4"/>
        <v>?</v>
      </c>
      <c r="L43" s="9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row>
    <row r="44" spans="1:66" s="74" customFormat="1" ht="9.9499999999999993" customHeight="1">
      <c r="A44" s="59"/>
      <c r="B44" s="54"/>
      <c r="C44" s="50"/>
      <c r="D44" s="54"/>
      <c r="E44" s="190"/>
      <c r="F44" s="190"/>
      <c r="G44" s="190"/>
      <c r="H44" s="190"/>
      <c r="I44" s="190"/>
      <c r="J44" s="173"/>
      <c r="K44" s="90"/>
      <c r="L44" s="9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row>
    <row r="45" spans="1:66" ht="25.15" customHeight="1">
      <c r="A45" s="59"/>
      <c r="B45" s="88"/>
      <c r="C45" s="89" t="s">
        <v>56</v>
      </c>
      <c r="D45" s="88"/>
      <c r="E45" s="195"/>
      <c r="F45" s="195"/>
      <c r="G45" s="195"/>
      <c r="H45" s="195"/>
      <c r="I45" s="195"/>
      <c r="J45" s="173"/>
      <c r="K45" s="95"/>
      <c r="L45" s="96" t="str">
        <f>(IF(K47="?","EINGABE?",(IF(K48="?","EINGABE?",(IF(K49="?","EINGABE?",(AVERAGE(K47:K49))))))))</f>
        <v>EINGABE?</v>
      </c>
      <c r="M45" s="62"/>
    </row>
    <row r="46" spans="1:66" ht="106.7" customHeight="1">
      <c r="A46" s="59"/>
      <c r="B46" s="58"/>
      <c r="C46" s="41"/>
      <c r="D46" s="58"/>
      <c r="E46" s="196"/>
      <c r="F46" s="196"/>
      <c r="G46" s="196"/>
      <c r="H46" s="196"/>
      <c r="I46" s="196"/>
      <c r="J46" s="173"/>
      <c r="K46" s="95"/>
      <c r="L46" s="96"/>
      <c r="M46" s="62"/>
    </row>
    <row r="47" spans="1:66" s="74" customFormat="1" ht="22.15" customHeight="1">
      <c r="A47" s="59"/>
      <c r="B47" s="54"/>
      <c r="C47" s="50" t="s">
        <v>13</v>
      </c>
      <c r="D47" s="54"/>
      <c r="E47" s="56"/>
      <c r="F47" s="56"/>
      <c r="G47" s="56"/>
      <c r="H47" s="56"/>
      <c r="I47" s="56"/>
      <c r="J47" s="173"/>
      <c r="K47" s="90" t="str">
        <f>IF(E47="x",1,(IF(F47="x",2,(IF(G47="x",3,(IF(H47="x",4,(IF(I47="x",5,"?")))))))))</f>
        <v>?</v>
      </c>
      <c r="L47" s="9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row>
    <row r="48" spans="1:66" s="74" customFormat="1" ht="22.15" customHeight="1">
      <c r="A48" s="59"/>
      <c r="B48" s="54"/>
      <c r="C48" s="50" t="s">
        <v>22</v>
      </c>
      <c r="D48" s="54"/>
      <c r="E48" s="56"/>
      <c r="F48" s="56"/>
      <c r="G48" s="56"/>
      <c r="H48" s="56"/>
      <c r="I48" s="56"/>
      <c r="J48" s="173"/>
      <c r="K48" s="90" t="str">
        <f t="shared" ref="K48:K49" si="5">IF(E48="x",1,(IF(F48="x",2,(IF(G48="x",3,(IF(H48="x",4,(IF(I48="x",5,"?")))))))))</f>
        <v>?</v>
      </c>
      <c r="L48" s="9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row>
    <row r="49" spans="1:66" s="74" customFormat="1" ht="22.15" customHeight="1">
      <c r="A49" s="59"/>
      <c r="B49" s="57"/>
      <c r="C49" s="50" t="s">
        <v>23</v>
      </c>
      <c r="D49" s="57"/>
      <c r="E49" s="56"/>
      <c r="F49" s="56"/>
      <c r="G49" s="56"/>
      <c r="H49" s="56"/>
      <c r="I49" s="56"/>
      <c r="J49" s="173"/>
      <c r="K49" s="90" t="str">
        <f t="shared" si="5"/>
        <v>?</v>
      </c>
      <c r="L49" s="9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row>
    <row r="50" spans="1:66" s="74" customFormat="1" ht="9.9499999999999993" customHeight="1">
      <c r="A50" s="59"/>
      <c r="B50" s="57"/>
      <c r="C50" s="50"/>
      <c r="D50" s="57"/>
      <c r="E50" s="190"/>
      <c r="F50" s="190"/>
      <c r="G50" s="190"/>
      <c r="H50" s="190"/>
      <c r="I50" s="190"/>
      <c r="J50" s="173"/>
      <c r="K50" s="90"/>
      <c r="L50" s="9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row>
    <row r="51" spans="1:66" ht="25.15" customHeight="1">
      <c r="A51" s="59"/>
      <c r="B51" s="88"/>
      <c r="C51" s="89" t="s">
        <v>45</v>
      </c>
      <c r="D51" s="88"/>
      <c r="E51" s="195"/>
      <c r="F51" s="195"/>
      <c r="G51" s="195"/>
      <c r="H51" s="195"/>
      <c r="I51" s="195"/>
      <c r="J51" s="173"/>
      <c r="K51" s="95"/>
      <c r="L51" s="96" t="str">
        <f>(IF(K53="?","EINGABE?",(IF(K54="?","EINGABE?",(IF(K55="?","EINGABE?",(IF(K56="?","EINGABE?",(AVERAGE(K53:K56))))))))))</f>
        <v>EINGABE?</v>
      </c>
      <c r="M51" s="62"/>
    </row>
    <row r="52" spans="1:66" ht="90" customHeight="1">
      <c r="A52" s="59"/>
      <c r="B52" s="58"/>
      <c r="C52" s="41"/>
      <c r="D52" s="58"/>
      <c r="E52" s="196"/>
      <c r="F52" s="196"/>
      <c r="G52" s="196"/>
      <c r="H52" s="196"/>
      <c r="I52" s="196"/>
      <c r="J52" s="173"/>
      <c r="K52" s="95"/>
      <c r="L52" s="96"/>
      <c r="M52" s="62"/>
    </row>
    <row r="53" spans="1:66" ht="22.15" customHeight="1">
      <c r="A53" s="59"/>
      <c r="B53" s="55"/>
      <c r="C53" s="50" t="s">
        <v>55</v>
      </c>
      <c r="D53" s="55"/>
      <c r="E53" s="56"/>
      <c r="F53" s="56"/>
      <c r="G53" s="56"/>
      <c r="H53" s="56"/>
      <c r="I53" s="56"/>
      <c r="J53" s="173"/>
      <c r="K53" s="90" t="str">
        <f>IF(E53="x",1,(IF(F53="x",2,(IF(G53="x",3,(IF(H53="x",4,(IF(I53="x",5,"?")))))))))</f>
        <v>?</v>
      </c>
      <c r="L53" s="91"/>
      <c r="M53" s="62"/>
    </row>
    <row r="54" spans="1:66" ht="22.15" customHeight="1">
      <c r="A54" s="59"/>
      <c r="B54" s="55"/>
      <c r="C54" s="50" t="s">
        <v>26</v>
      </c>
      <c r="D54" s="55"/>
      <c r="E54" s="56"/>
      <c r="F54" s="56"/>
      <c r="G54" s="56"/>
      <c r="H54" s="56"/>
      <c r="I54" s="56"/>
      <c r="J54" s="173"/>
      <c r="K54" s="90" t="str">
        <f t="shared" ref="K54:K55" si="6">IF(E54="x",1,(IF(F54="x",2,(IF(G54="x",3,(IF(H54="x",4,(IF(I54="x",5,"?")))))))))</f>
        <v>?</v>
      </c>
      <c r="L54" s="91"/>
      <c r="M54" s="62"/>
    </row>
    <row r="55" spans="1:66" ht="22.15" customHeight="1">
      <c r="A55" s="59"/>
      <c r="B55" s="55"/>
      <c r="C55" s="50" t="s">
        <v>27</v>
      </c>
      <c r="D55" s="55"/>
      <c r="E55" s="56"/>
      <c r="F55" s="56"/>
      <c r="G55" s="56"/>
      <c r="H55" s="56"/>
      <c r="I55" s="56"/>
      <c r="J55" s="173"/>
      <c r="K55" s="90" t="str">
        <f t="shared" si="6"/>
        <v>?</v>
      </c>
      <c r="L55" s="91"/>
    </row>
    <row r="56" spans="1:66" ht="22.15" customHeight="1">
      <c r="A56" s="59"/>
      <c r="B56" s="55"/>
      <c r="C56" s="50" t="s">
        <v>33</v>
      </c>
      <c r="D56" s="55"/>
      <c r="E56" s="56"/>
      <c r="F56" s="56"/>
      <c r="G56" s="56"/>
      <c r="H56" s="56"/>
      <c r="I56" s="56"/>
      <c r="J56" s="173"/>
      <c r="K56" s="90" t="str">
        <f>IF(E56="x",5,(IF(F56="x",4,(IF(G56="x",3,(IF(H56="x",2,(IF(I56="x",1,"?")))))))))</f>
        <v>?</v>
      </c>
      <c r="L56" s="91"/>
    </row>
    <row r="57" spans="1:66" ht="9.9499999999999993" customHeight="1">
      <c r="A57" s="59"/>
      <c r="B57" s="55"/>
      <c r="C57" s="50"/>
      <c r="D57" s="55"/>
      <c r="E57" s="190"/>
      <c r="F57" s="190"/>
      <c r="G57" s="190"/>
      <c r="H57" s="190"/>
      <c r="I57" s="190"/>
      <c r="J57" s="178"/>
      <c r="K57" s="90"/>
      <c r="L57" s="91"/>
    </row>
    <row r="58" spans="1:66">
      <c r="A58" s="59"/>
      <c r="B58" s="27"/>
      <c r="C58" s="27"/>
      <c r="D58" s="27"/>
      <c r="E58" s="27"/>
      <c r="F58" s="27"/>
      <c r="G58" s="27"/>
      <c r="H58" s="27"/>
      <c r="I58" s="27"/>
      <c r="K58" s="97"/>
    </row>
    <row r="59" spans="1:66">
      <c r="A59" s="59"/>
      <c r="B59" s="27"/>
      <c r="C59" s="27"/>
      <c r="D59" s="27"/>
      <c r="E59" s="27"/>
      <c r="F59" s="27"/>
      <c r="G59" s="27"/>
      <c r="H59" s="27"/>
      <c r="I59" s="27"/>
      <c r="K59" s="97"/>
    </row>
    <row r="60" spans="1:66">
      <c r="A60" s="59"/>
      <c r="B60" s="27"/>
      <c r="C60" s="27"/>
      <c r="D60" s="27"/>
      <c r="E60" s="27"/>
      <c r="F60" s="27"/>
      <c r="G60" s="27"/>
      <c r="H60" s="27"/>
      <c r="I60" s="27"/>
      <c r="K60" s="92"/>
    </row>
    <row r="61" spans="1:66">
      <c r="A61" s="59"/>
      <c r="B61" s="27"/>
      <c r="C61" s="27"/>
      <c r="D61" s="27"/>
      <c r="E61" s="27"/>
      <c r="F61" s="27"/>
      <c r="G61" s="27"/>
      <c r="H61" s="27"/>
      <c r="I61" s="27"/>
      <c r="K61" s="92"/>
    </row>
    <row r="62" spans="1:66">
      <c r="A62" s="59"/>
      <c r="B62" s="27"/>
      <c r="C62" s="27"/>
      <c r="D62" s="27"/>
      <c r="E62" s="27"/>
      <c r="F62" s="27"/>
      <c r="G62" s="27"/>
      <c r="H62" s="27"/>
      <c r="I62" s="27"/>
      <c r="K62" s="92"/>
    </row>
    <row r="63" spans="1:66">
      <c r="A63" s="59"/>
      <c r="B63" s="27"/>
      <c r="C63" s="27"/>
      <c r="D63" s="27"/>
      <c r="E63" s="27"/>
      <c r="F63" s="27"/>
      <c r="G63" s="27"/>
      <c r="H63" s="27"/>
      <c r="I63" s="27"/>
      <c r="K63" s="92"/>
    </row>
    <row r="64" spans="1:66">
      <c r="A64" s="59"/>
      <c r="B64" s="27"/>
      <c r="C64" s="27"/>
      <c r="D64" s="27"/>
      <c r="E64" s="27"/>
      <c r="F64" s="27"/>
      <c r="G64" s="27"/>
      <c r="H64" s="27"/>
      <c r="I64" s="27"/>
      <c r="K64" s="92"/>
    </row>
    <row r="65" spans="1:66">
      <c r="A65" s="59"/>
      <c r="B65" s="27"/>
      <c r="C65" s="27"/>
      <c r="D65" s="27"/>
      <c r="E65" s="27"/>
      <c r="F65" s="27"/>
      <c r="G65" s="27"/>
      <c r="H65" s="27"/>
      <c r="I65" s="27"/>
      <c r="K65" s="92"/>
    </row>
    <row r="66" spans="1:66">
      <c r="A66" s="59"/>
      <c r="B66" s="27"/>
      <c r="C66" s="27"/>
      <c r="D66" s="27"/>
      <c r="E66" s="27"/>
      <c r="F66" s="27"/>
      <c r="G66" s="27"/>
      <c r="H66" s="27"/>
      <c r="I66" s="27"/>
      <c r="K66" s="92"/>
    </row>
    <row r="67" spans="1:66">
      <c r="A67" s="59"/>
      <c r="B67" s="27"/>
      <c r="C67" s="27"/>
      <c r="D67" s="27"/>
      <c r="E67" s="27"/>
      <c r="F67" s="27"/>
      <c r="G67" s="27"/>
      <c r="H67" s="27"/>
      <c r="I67" s="27"/>
      <c r="K67" s="92"/>
    </row>
    <row r="68" spans="1:66" s="76" customFormat="1" ht="18.75">
      <c r="A68" s="59"/>
      <c r="B68" s="28"/>
      <c r="C68" s="27"/>
      <c r="D68" s="27"/>
      <c r="E68" s="28"/>
      <c r="F68" s="28"/>
      <c r="G68" s="28"/>
      <c r="H68" s="28"/>
      <c r="I68" s="28"/>
      <c r="J68" s="75"/>
      <c r="K68" s="98"/>
      <c r="L68" s="98"/>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row>
    <row r="69" spans="1:66">
      <c r="A69" s="59"/>
      <c r="B69" s="27"/>
      <c r="C69" s="27"/>
      <c r="D69" s="27"/>
      <c r="E69" s="27"/>
      <c r="F69" s="27"/>
      <c r="G69" s="27"/>
      <c r="H69" s="27"/>
      <c r="I69" s="27"/>
      <c r="K69" s="92"/>
    </row>
    <row r="70" spans="1:66">
      <c r="A70" s="59"/>
      <c r="B70" s="27"/>
      <c r="C70" s="27"/>
      <c r="D70" s="27"/>
      <c r="E70" s="27"/>
      <c r="F70" s="27"/>
      <c r="G70" s="27"/>
      <c r="H70" s="27"/>
      <c r="I70" s="27"/>
      <c r="K70" s="92"/>
    </row>
    <row r="71" spans="1:66">
      <c r="A71" s="59"/>
      <c r="B71" s="27"/>
      <c r="C71" s="27"/>
      <c r="D71" s="27"/>
      <c r="E71" s="27"/>
      <c r="F71" s="27"/>
      <c r="G71" s="27"/>
      <c r="H71" s="27"/>
      <c r="I71" s="27"/>
      <c r="K71" s="92"/>
    </row>
    <row r="72" spans="1:66">
      <c r="A72" s="59"/>
      <c r="B72" s="27"/>
      <c r="C72" s="27"/>
      <c r="D72" s="27"/>
      <c r="E72" s="27"/>
      <c r="F72" s="27"/>
      <c r="G72" s="27"/>
      <c r="H72" s="27"/>
      <c r="I72" s="27"/>
      <c r="K72" s="92"/>
    </row>
    <row r="73" spans="1:66">
      <c r="A73" s="59"/>
      <c r="B73" s="27"/>
      <c r="C73" s="27"/>
      <c r="D73" s="27"/>
      <c r="E73" s="27"/>
      <c r="F73" s="27"/>
      <c r="G73" s="27"/>
      <c r="H73" s="27"/>
      <c r="I73" s="27"/>
      <c r="K73" s="92"/>
    </row>
    <row r="74" spans="1:66">
      <c r="A74" s="59"/>
      <c r="B74" s="27"/>
      <c r="C74" s="27"/>
      <c r="D74" s="27"/>
      <c r="E74" s="27"/>
      <c r="F74" s="27"/>
      <c r="G74" s="27"/>
      <c r="H74" s="27"/>
      <c r="I74" s="27"/>
      <c r="K74" s="92"/>
    </row>
    <row r="75" spans="1:66">
      <c r="A75" s="59"/>
      <c r="B75" s="27"/>
      <c r="C75" s="27"/>
      <c r="D75" s="27"/>
      <c r="E75" s="27"/>
      <c r="F75" s="27"/>
      <c r="G75" s="27"/>
      <c r="H75" s="27"/>
      <c r="I75" s="27"/>
      <c r="K75" s="92"/>
    </row>
    <row r="76" spans="1:66">
      <c r="A76" s="59"/>
      <c r="B76" s="27"/>
      <c r="C76" s="27"/>
      <c r="D76" s="27"/>
      <c r="E76" s="27"/>
      <c r="F76" s="27"/>
      <c r="G76" s="27"/>
      <c r="H76" s="27"/>
      <c r="I76" s="27"/>
      <c r="K76" s="92"/>
    </row>
    <row r="77" spans="1:66">
      <c r="A77" s="59"/>
      <c r="B77" s="27"/>
      <c r="C77" s="27"/>
      <c r="D77" s="27"/>
      <c r="E77" s="27"/>
      <c r="F77" s="27"/>
      <c r="G77" s="27"/>
      <c r="H77" s="27"/>
      <c r="I77" s="27"/>
      <c r="K77" s="92"/>
    </row>
    <row r="78" spans="1:66">
      <c r="A78" s="59"/>
      <c r="B78" s="27"/>
      <c r="C78" s="27"/>
      <c r="D78" s="27"/>
      <c r="E78" s="27"/>
      <c r="F78" s="27"/>
      <c r="G78" s="27"/>
      <c r="H78" s="27"/>
      <c r="I78" s="27"/>
      <c r="K78" s="92"/>
    </row>
    <row r="79" spans="1:66">
      <c r="A79" s="59"/>
      <c r="B79" s="27"/>
      <c r="C79" s="27"/>
      <c r="D79" s="27"/>
      <c r="E79" s="27"/>
      <c r="F79" s="27"/>
      <c r="G79" s="27"/>
      <c r="H79" s="27"/>
      <c r="I79" s="27"/>
      <c r="K79" s="92"/>
    </row>
    <row r="80" spans="1:66">
      <c r="A80" s="59"/>
      <c r="B80" s="27"/>
      <c r="C80" s="27"/>
      <c r="D80" s="27"/>
      <c r="E80" s="27"/>
      <c r="F80" s="27"/>
      <c r="G80" s="27"/>
      <c r="H80" s="27"/>
      <c r="I80" s="27"/>
      <c r="K80" s="92"/>
    </row>
    <row r="81" spans="1:11">
      <c r="A81" s="59"/>
      <c r="B81" s="27"/>
      <c r="C81" s="27"/>
      <c r="D81" s="27"/>
      <c r="E81" s="27"/>
      <c r="F81" s="27"/>
      <c r="G81" s="27"/>
      <c r="H81" s="27"/>
      <c r="I81" s="27"/>
      <c r="K81" s="92"/>
    </row>
    <row r="82" spans="1:11">
      <c r="A82" s="59"/>
      <c r="B82" s="27"/>
      <c r="C82" s="27"/>
      <c r="D82" s="27"/>
      <c r="E82" s="27"/>
      <c r="F82" s="27"/>
      <c r="G82" s="27"/>
      <c r="H82" s="27"/>
      <c r="I82" s="27"/>
      <c r="K82" s="92"/>
    </row>
    <row r="83" spans="1:11">
      <c r="A83" s="59"/>
      <c r="B83" s="27"/>
      <c r="C83" s="27"/>
      <c r="D83" s="27"/>
      <c r="E83" s="27"/>
      <c r="F83" s="27"/>
      <c r="G83" s="27"/>
      <c r="H83" s="27"/>
      <c r="I83" s="27"/>
      <c r="K83" s="92"/>
    </row>
    <row r="84" spans="1:11">
      <c r="A84" s="59"/>
      <c r="B84" s="27"/>
      <c r="C84" s="27"/>
      <c r="D84" s="27"/>
      <c r="E84" s="27"/>
      <c r="F84" s="27"/>
      <c r="G84" s="27"/>
      <c r="H84" s="27"/>
      <c r="I84" s="27"/>
      <c r="K84" s="92"/>
    </row>
    <row r="85" spans="1:11">
      <c r="A85" s="59"/>
      <c r="B85" s="27"/>
      <c r="C85" s="27"/>
      <c r="D85" s="27"/>
      <c r="E85" s="27"/>
      <c r="F85" s="27"/>
      <c r="G85" s="27"/>
      <c r="H85" s="27"/>
      <c r="I85" s="27"/>
      <c r="K85" s="92"/>
    </row>
    <row r="86" spans="1:11">
      <c r="A86" s="59"/>
      <c r="B86" s="27"/>
      <c r="C86" s="27"/>
      <c r="D86" s="27"/>
      <c r="E86" s="27"/>
      <c r="F86" s="27"/>
      <c r="G86" s="27"/>
      <c r="H86" s="27"/>
      <c r="I86" s="27"/>
      <c r="K86" s="92"/>
    </row>
    <row r="87" spans="1:11">
      <c r="A87" s="59"/>
      <c r="B87" s="27"/>
      <c r="C87" s="27"/>
      <c r="D87" s="27"/>
      <c r="E87" s="27"/>
      <c r="F87" s="27"/>
      <c r="G87" s="27"/>
      <c r="H87" s="27"/>
      <c r="I87" s="27"/>
      <c r="K87" s="92"/>
    </row>
    <row r="88" spans="1:11">
      <c r="A88" s="59"/>
      <c r="B88" s="27"/>
      <c r="C88" s="27"/>
      <c r="D88" s="27"/>
      <c r="E88" s="27"/>
      <c r="F88" s="27"/>
      <c r="G88" s="27"/>
      <c r="H88" s="27"/>
      <c r="I88" s="27"/>
      <c r="K88" s="92"/>
    </row>
    <row r="89" spans="1:11">
      <c r="A89" s="59"/>
      <c r="B89" s="27"/>
      <c r="C89" s="27"/>
      <c r="D89" s="27"/>
      <c r="E89" s="27"/>
      <c r="F89" s="27"/>
      <c r="G89" s="27"/>
      <c r="H89" s="27"/>
      <c r="I89" s="27"/>
      <c r="K89" s="92"/>
    </row>
    <row r="90" spans="1:11">
      <c r="A90" s="59"/>
      <c r="B90" s="27"/>
      <c r="C90" s="27"/>
      <c r="D90" s="27"/>
      <c r="E90" s="27"/>
      <c r="F90" s="27"/>
      <c r="G90" s="27"/>
      <c r="H90" s="27"/>
      <c r="I90" s="27"/>
      <c r="K90" s="92"/>
    </row>
    <row r="91" spans="1:11">
      <c r="A91" s="59"/>
      <c r="B91" s="27"/>
      <c r="C91" s="27"/>
      <c r="D91" s="27"/>
      <c r="E91" s="27"/>
      <c r="F91" s="27"/>
      <c r="G91" s="27"/>
      <c r="H91" s="27"/>
      <c r="I91" s="27"/>
      <c r="K91" s="92"/>
    </row>
    <row r="92" spans="1:11">
      <c r="A92" s="59"/>
      <c r="B92" s="27"/>
      <c r="C92" s="27"/>
      <c r="D92" s="27"/>
      <c r="E92" s="27"/>
      <c r="F92" s="27"/>
      <c r="G92" s="27"/>
      <c r="H92" s="27"/>
      <c r="I92" s="27"/>
      <c r="K92" s="92"/>
    </row>
    <row r="93" spans="1:11">
      <c r="A93" s="59"/>
      <c r="B93" s="27"/>
      <c r="C93" s="27"/>
      <c r="D93" s="27"/>
      <c r="E93" s="27"/>
      <c r="F93" s="27"/>
      <c r="G93" s="27"/>
      <c r="H93" s="27"/>
      <c r="I93" s="27"/>
      <c r="K93" s="92"/>
    </row>
    <row r="94" spans="1:11">
      <c r="A94" s="59"/>
      <c r="B94" s="27"/>
      <c r="C94" s="27"/>
      <c r="D94" s="27"/>
      <c r="E94" s="27"/>
      <c r="F94" s="27"/>
      <c r="G94" s="27"/>
      <c r="H94" s="27"/>
      <c r="I94" s="27"/>
      <c r="K94" s="92"/>
    </row>
    <row r="95" spans="1:11">
      <c r="A95" s="59"/>
      <c r="B95" s="27"/>
      <c r="C95" s="27"/>
      <c r="D95" s="27"/>
      <c r="E95" s="27"/>
      <c r="F95" s="27"/>
      <c r="G95" s="27"/>
      <c r="H95" s="27"/>
      <c r="I95" s="27"/>
      <c r="K95" s="92"/>
    </row>
    <row r="96" spans="1:11">
      <c r="A96" s="59"/>
      <c r="B96" s="27"/>
      <c r="C96" s="27"/>
      <c r="D96" s="27"/>
      <c r="E96" s="27"/>
      <c r="F96" s="27"/>
      <c r="G96" s="27"/>
      <c r="H96" s="27"/>
      <c r="I96" s="27"/>
      <c r="K96" s="92"/>
    </row>
    <row r="97" spans="1:11">
      <c r="A97" s="59"/>
      <c r="B97" s="27"/>
      <c r="C97" s="27"/>
      <c r="D97" s="27"/>
      <c r="E97" s="27"/>
      <c r="F97" s="27"/>
      <c r="G97" s="27"/>
      <c r="H97" s="27"/>
      <c r="I97" s="27"/>
      <c r="K97" s="92"/>
    </row>
    <row r="98" spans="1:11">
      <c r="A98" s="59"/>
      <c r="B98" s="27"/>
      <c r="C98" s="27"/>
      <c r="D98" s="27"/>
      <c r="E98" s="27"/>
      <c r="F98" s="27"/>
      <c r="G98" s="27"/>
      <c r="H98" s="27"/>
      <c r="I98" s="27"/>
      <c r="K98" s="92"/>
    </row>
    <row r="99" spans="1:11">
      <c r="A99" s="59"/>
      <c r="B99" s="27"/>
      <c r="C99" s="27"/>
      <c r="D99" s="27"/>
      <c r="E99" s="27"/>
      <c r="F99" s="27"/>
      <c r="G99" s="27"/>
      <c r="H99" s="27"/>
      <c r="I99" s="27"/>
      <c r="K99" s="92"/>
    </row>
    <row r="100" spans="1:11">
      <c r="A100" s="59"/>
      <c r="B100" s="27"/>
      <c r="C100" s="27"/>
      <c r="D100" s="27"/>
      <c r="E100" s="27"/>
      <c r="F100" s="27"/>
      <c r="G100" s="27"/>
      <c r="H100" s="27"/>
      <c r="I100" s="27"/>
      <c r="K100" s="92"/>
    </row>
    <row r="101" spans="1:11">
      <c r="A101" s="59"/>
      <c r="B101" s="27"/>
      <c r="C101" s="27"/>
      <c r="D101" s="27"/>
      <c r="E101" s="27"/>
      <c r="F101" s="27"/>
      <c r="G101" s="27"/>
      <c r="H101" s="27"/>
      <c r="I101" s="27"/>
      <c r="K101" s="92"/>
    </row>
    <row r="102" spans="1:11">
      <c r="A102" s="59"/>
      <c r="B102" s="27"/>
      <c r="C102" s="27"/>
      <c r="D102" s="27"/>
      <c r="E102" s="27"/>
      <c r="F102" s="27"/>
      <c r="G102" s="27"/>
      <c r="H102" s="27"/>
      <c r="I102" s="27"/>
      <c r="K102" s="92"/>
    </row>
    <row r="103" spans="1:11">
      <c r="A103" s="59"/>
      <c r="B103" s="27"/>
      <c r="C103" s="27"/>
      <c r="D103" s="27"/>
      <c r="E103" s="27"/>
      <c r="F103" s="27"/>
      <c r="G103" s="27"/>
      <c r="H103" s="27"/>
      <c r="I103" s="27"/>
      <c r="K103" s="92"/>
    </row>
    <row r="104" spans="1:11">
      <c r="A104" s="59"/>
      <c r="B104" s="27"/>
      <c r="C104" s="27"/>
      <c r="D104" s="27"/>
      <c r="E104" s="27"/>
      <c r="F104" s="27"/>
      <c r="G104" s="27"/>
      <c r="H104" s="27"/>
      <c r="I104" s="27"/>
      <c r="K104" s="92"/>
    </row>
    <row r="105" spans="1:11">
      <c r="A105" s="59"/>
      <c r="B105" s="27"/>
      <c r="C105" s="27"/>
      <c r="D105" s="27"/>
      <c r="E105" s="27"/>
      <c r="F105" s="27"/>
      <c r="G105" s="27"/>
      <c r="H105" s="27"/>
      <c r="I105" s="27"/>
      <c r="K105" s="92"/>
    </row>
    <row r="106" spans="1:11">
      <c r="A106" s="59"/>
      <c r="B106" s="27"/>
      <c r="C106" s="27"/>
      <c r="D106" s="27"/>
      <c r="E106" s="27"/>
      <c r="F106" s="27"/>
      <c r="G106" s="27"/>
      <c r="H106" s="27"/>
      <c r="I106" s="27"/>
      <c r="K106" s="92"/>
    </row>
    <row r="107" spans="1:11">
      <c r="A107" s="59"/>
      <c r="B107" s="27"/>
      <c r="C107" s="27"/>
      <c r="D107" s="27"/>
      <c r="E107" s="27"/>
      <c r="F107" s="27"/>
      <c r="G107" s="27"/>
      <c r="H107" s="27"/>
      <c r="I107" s="27"/>
      <c r="K107" s="92"/>
    </row>
    <row r="108" spans="1:11">
      <c r="A108" s="59"/>
      <c r="B108" s="27"/>
      <c r="C108" s="27"/>
      <c r="D108" s="27"/>
      <c r="E108" s="27"/>
      <c r="F108" s="27"/>
      <c r="G108" s="27"/>
      <c r="H108" s="27"/>
      <c r="I108" s="27"/>
      <c r="K108" s="92"/>
    </row>
    <row r="109" spans="1:11">
      <c r="A109" s="59"/>
      <c r="B109" s="27"/>
      <c r="C109" s="27"/>
      <c r="D109" s="27"/>
      <c r="E109" s="27"/>
      <c r="F109" s="27"/>
      <c r="G109" s="27"/>
      <c r="H109" s="27"/>
      <c r="I109" s="27"/>
      <c r="K109" s="92"/>
    </row>
    <row r="110" spans="1:11">
      <c r="A110" s="59"/>
      <c r="B110" s="27"/>
      <c r="C110" s="27"/>
      <c r="D110" s="27"/>
      <c r="E110" s="27"/>
      <c r="F110" s="27"/>
      <c r="G110" s="27"/>
      <c r="H110" s="27"/>
      <c r="I110" s="27"/>
      <c r="K110" s="92"/>
    </row>
    <row r="111" spans="1:11">
      <c r="A111" s="59"/>
      <c r="B111" s="27"/>
      <c r="C111" s="27"/>
      <c r="D111" s="27"/>
      <c r="E111" s="27"/>
      <c r="F111" s="27"/>
      <c r="G111" s="27"/>
      <c r="H111" s="27"/>
      <c r="I111" s="27"/>
      <c r="K111" s="92"/>
    </row>
    <row r="112" spans="1:11">
      <c r="A112" s="59"/>
      <c r="B112" s="27"/>
      <c r="C112" s="27"/>
      <c r="D112" s="27"/>
      <c r="E112" s="27"/>
      <c r="F112" s="27"/>
      <c r="G112" s="27"/>
      <c r="H112" s="27"/>
      <c r="I112" s="27"/>
      <c r="K112" s="92"/>
    </row>
    <row r="113" spans="1:11">
      <c r="A113" s="59"/>
      <c r="B113" s="27"/>
      <c r="C113" s="27"/>
      <c r="D113" s="27"/>
      <c r="E113" s="27"/>
      <c r="F113" s="27"/>
      <c r="G113" s="27"/>
      <c r="H113" s="27"/>
      <c r="I113" s="27"/>
      <c r="K113" s="92"/>
    </row>
    <row r="114" spans="1:11">
      <c r="A114" s="59"/>
      <c r="B114" s="27"/>
      <c r="C114" s="27"/>
      <c r="D114" s="27"/>
      <c r="E114" s="27"/>
      <c r="F114" s="27"/>
      <c r="G114" s="27"/>
      <c r="H114" s="27"/>
      <c r="I114" s="27"/>
      <c r="K114" s="92"/>
    </row>
    <row r="115" spans="1:11">
      <c r="A115" s="59"/>
      <c r="B115" s="27"/>
      <c r="C115" s="27"/>
      <c r="D115" s="27"/>
      <c r="E115" s="27"/>
      <c r="F115" s="27"/>
      <c r="G115" s="27"/>
      <c r="H115" s="27"/>
      <c r="I115" s="27"/>
      <c r="K115" s="92"/>
    </row>
    <row r="116" spans="1:11">
      <c r="A116" s="59"/>
      <c r="B116" s="27"/>
      <c r="C116" s="27"/>
      <c r="D116" s="27"/>
      <c r="E116" s="27"/>
      <c r="F116" s="27"/>
      <c r="G116" s="27"/>
      <c r="H116" s="27"/>
      <c r="I116" s="27"/>
      <c r="K116" s="92"/>
    </row>
    <row r="117" spans="1:11">
      <c r="A117" s="59"/>
      <c r="B117" s="27"/>
      <c r="C117" s="27"/>
      <c r="D117" s="27"/>
      <c r="E117" s="27"/>
      <c r="F117" s="27"/>
      <c r="G117" s="27"/>
      <c r="H117" s="27"/>
      <c r="I117" s="27"/>
      <c r="K117" s="92"/>
    </row>
    <row r="118" spans="1:11">
      <c r="A118" s="59"/>
      <c r="B118" s="27"/>
      <c r="C118" s="27"/>
      <c r="D118" s="27"/>
      <c r="E118" s="27"/>
      <c r="F118" s="27"/>
      <c r="G118" s="27"/>
      <c r="H118" s="27"/>
      <c r="I118" s="27"/>
      <c r="K118" s="92"/>
    </row>
    <row r="119" spans="1:11">
      <c r="A119" s="59"/>
      <c r="B119" s="27"/>
      <c r="C119" s="27"/>
      <c r="D119" s="27"/>
      <c r="E119" s="27"/>
      <c r="F119" s="27"/>
      <c r="G119" s="27"/>
      <c r="H119" s="27"/>
      <c r="I119" s="27"/>
      <c r="K119" s="92"/>
    </row>
    <row r="120" spans="1:11">
      <c r="A120" s="59"/>
      <c r="B120" s="27"/>
      <c r="C120" s="27"/>
      <c r="D120" s="27"/>
      <c r="E120" s="27"/>
      <c r="F120" s="27"/>
      <c r="G120" s="27"/>
      <c r="H120" s="27"/>
      <c r="I120" s="27"/>
      <c r="K120" s="92"/>
    </row>
    <row r="121" spans="1:11">
      <c r="A121" s="59"/>
      <c r="B121" s="27"/>
      <c r="C121" s="27"/>
      <c r="D121" s="27"/>
      <c r="E121" s="27"/>
      <c r="F121" s="27"/>
      <c r="G121" s="27"/>
      <c r="H121" s="27"/>
      <c r="I121" s="27"/>
      <c r="K121" s="92"/>
    </row>
    <row r="122" spans="1:11">
      <c r="A122" s="59"/>
      <c r="B122" s="27"/>
      <c r="C122" s="27"/>
      <c r="D122" s="27"/>
      <c r="E122" s="27"/>
      <c r="F122" s="27"/>
      <c r="G122" s="27"/>
      <c r="H122" s="27"/>
      <c r="I122" s="27"/>
      <c r="K122" s="92"/>
    </row>
    <row r="123" spans="1:11">
      <c r="A123" s="59"/>
      <c r="B123" s="27"/>
      <c r="C123" s="27"/>
      <c r="D123" s="27"/>
      <c r="E123" s="27"/>
      <c r="F123" s="27"/>
      <c r="G123" s="27"/>
      <c r="H123" s="27"/>
      <c r="I123" s="27"/>
      <c r="K123" s="92"/>
    </row>
    <row r="124" spans="1:11">
      <c r="A124" s="59"/>
      <c r="B124" s="27"/>
      <c r="C124" s="27"/>
      <c r="D124" s="27"/>
      <c r="E124" s="27"/>
      <c r="F124" s="27"/>
      <c r="G124" s="27"/>
      <c r="H124" s="27"/>
      <c r="I124" s="27"/>
      <c r="K124" s="92"/>
    </row>
    <row r="125" spans="1:11">
      <c r="A125" s="59"/>
      <c r="B125" s="27"/>
      <c r="C125" s="27"/>
      <c r="D125" s="27"/>
      <c r="E125" s="27"/>
      <c r="F125" s="27"/>
      <c r="G125" s="27"/>
      <c r="H125" s="27"/>
      <c r="I125" s="27"/>
      <c r="K125" s="92"/>
    </row>
    <row r="126" spans="1:11">
      <c r="A126" s="59"/>
      <c r="B126" s="27"/>
      <c r="C126" s="27"/>
      <c r="D126" s="27"/>
      <c r="E126" s="27"/>
      <c r="F126" s="27"/>
      <c r="G126" s="27"/>
      <c r="H126" s="27"/>
      <c r="I126" s="27"/>
      <c r="K126" s="92"/>
    </row>
    <row r="127" spans="1:11">
      <c r="A127" s="59"/>
      <c r="B127" s="27"/>
      <c r="C127" s="27"/>
      <c r="D127" s="27"/>
      <c r="E127" s="27"/>
      <c r="F127" s="27"/>
      <c r="G127" s="27"/>
      <c r="H127" s="27"/>
      <c r="I127" s="27"/>
      <c r="K127" s="92"/>
    </row>
    <row r="128" spans="1:11">
      <c r="A128" s="59"/>
      <c r="B128" s="27"/>
      <c r="C128" s="27"/>
      <c r="D128" s="27"/>
      <c r="E128" s="27"/>
      <c r="F128" s="27"/>
      <c r="G128" s="27"/>
      <c r="H128" s="27"/>
      <c r="I128" s="27"/>
      <c r="K128" s="92"/>
    </row>
    <row r="129" spans="1:11">
      <c r="A129" s="59"/>
      <c r="B129" s="27"/>
      <c r="C129" s="27"/>
      <c r="D129" s="27"/>
      <c r="E129" s="27"/>
      <c r="F129" s="27"/>
      <c r="G129" s="27"/>
      <c r="H129" s="27"/>
      <c r="I129" s="27"/>
      <c r="K129" s="92"/>
    </row>
    <row r="130" spans="1:11">
      <c r="A130" s="59"/>
      <c r="B130" s="27"/>
      <c r="C130" s="27"/>
      <c r="D130" s="27"/>
      <c r="E130" s="27"/>
      <c r="F130" s="27"/>
      <c r="G130" s="27"/>
      <c r="H130" s="27"/>
      <c r="I130" s="27"/>
      <c r="K130" s="92"/>
    </row>
    <row r="131" spans="1:11">
      <c r="A131" s="59"/>
      <c r="B131" s="27"/>
      <c r="C131" s="27"/>
      <c r="D131" s="27"/>
      <c r="E131" s="27"/>
      <c r="F131" s="27"/>
      <c r="G131" s="27"/>
      <c r="H131" s="27"/>
      <c r="I131" s="27"/>
      <c r="K131" s="92"/>
    </row>
    <row r="132" spans="1:11">
      <c r="A132" s="59"/>
      <c r="B132" s="27"/>
      <c r="C132" s="27"/>
      <c r="D132" s="27"/>
      <c r="E132" s="27"/>
      <c r="F132" s="27"/>
      <c r="G132" s="27"/>
      <c r="H132" s="27"/>
      <c r="I132" s="27"/>
      <c r="K132" s="92"/>
    </row>
    <row r="133" spans="1:11">
      <c r="A133" s="59"/>
      <c r="B133" s="27"/>
      <c r="C133" s="27"/>
      <c r="D133" s="27"/>
      <c r="E133" s="27"/>
      <c r="F133" s="27"/>
      <c r="G133" s="27"/>
      <c r="H133" s="27"/>
      <c r="I133" s="27"/>
      <c r="K133" s="92"/>
    </row>
    <row r="134" spans="1:11">
      <c r="A134" s="59"/>
      <c r="B134" s="27"/>
      <c r="C134" s="27"/>
      <c r="D134" s="27"/>
      <c r="E134" s="27"/>
      <c r="F134" s="27"/>
      <c r="G134" s="27"/>
      <c r="H134" s="27"/>
      <c r="I134" s="27"/>
      <c r="K134" s="92"/>
    </row>
    <row r="135" spans="1:11">
      <c r="A135" s="59"/>
      <c r="B135" s="27"/>
      <c r="C135" s="27"/>
      <c r="D135" s="27"/>
      <c r="E135" s="27"/>
      <c r="F135" s="27"/>
      <c r="G135" s="27"/>
      <c r="H135" s="27"/>
      <c r="I135" s="27"/>
      <c r="K135" s="92"/>
    </row>
    <row r="136" spans="1:11">
      <c r="A136" s="59"/>
      <c r="B136" s="27"/>
      <c r="C136" s="27"/>
      <c r="D136" s="27"/>
      <c r="E136" s="27"/>
      <c r="F136" s="27"/>
      <c r="G136" s="27"/>
      <c r="H136" s="27"/>
      <c r="I136" s="27"/>
      <c r="K136" s="92"/>
    </row>
    <row r="137" spans="1:11">
      <c r="A137" s="59"/>
      <c r="B137" s="27"/>
      <c r="C137" s="27"/>
      <c r="D137" s="27"/>
      <c r="E137" s="27"/>
      <c r="F137" s="27"/>
      <c r="G137" s="27"/>
      <c r="H137" s="27"/>
      <c r="I137" s="27"/>
      <c r="K137" s="92"/>
    </row>
    <row r="138" spans="1:11">
      <c r="A138" s="59"/>
      <c r="B138" s="27"/>
      <c r="C138" s="27"/>
      <c r="D138" s="27"/>
      <c r="E138" s="27"/>
      <c r="F138" s="27"/>
      <c r="G138" s="27"/>
      <c r="H138" s="27"/>
      <c r="I138" s="27"/>
      <c r="K138" s="92"/>
    </row>
    <row r="139" spans="1:11">
      <c r="A139" s="59"/>
      <c r="B139" s="27"/>
      <c r="C139" s="27"/>
      <c r="D139" s="27"/>
      <c r="E139" s="27"/>
      <c r="F139" s="27"/>
      <c r="G139" s="27"/>
      <c r="H139" s="27"/>
      <c r="I139" s="27"/>
      <c r="K139" s="92"/>
    </row>
    <row r="140" spans="1:11">
      <c r="A140" s="59"/>
      <c r="B140" s="27"/>
      <c r="C140" s="27"/>
      <c r="D140" s="27"/>
      <c r="E140" s="27"/>
      <c r="F140" s="27"/>
      <c r="G140" s="27"/>
      <c r="H140" s="27"/>
      <c r="I140" s="27"/>
      <c r="K140" s="92"/>
    </row>
    <row r="141" spans="1:11">
      <c r="A141" s="59"/>
      <c r="B141" s="27"/>
      <c r="C141" s="27"/>
      <c r="D141" s="27"/>
      <c r="E141" s="27"/>
      <c r="F141" s="27"/>
      <c r="G141" s="27"/>
      <c r="H141" s="27"/>
      <c r="I141" s="27"/>
      <c r="K141" s="92"/>
    </row>
    <row r="142" spans="1:11">
      <c r="A142" s="59"/>
      <c r="B142" s="27"/>
      <c r="C142" s="27"/>
      <c r="D142" s="27"/>
      <c r="E142" s="27"/>
      <c r="F142" s="27"/>
      <c r="G142" s="27"/>
      <c r="H142" s="27"/>
      <c r="I142" s="27"/>
      <c r="K142" s="92"/>
    </row>
    <row r="143" spans="1:11">
      <c r="A143" s="59"/>
      <c r="B143" s="27"/>
      <c r="C143" s="27"/>
      <c r="D143" s="27"/>
      <c r="E143" s="27"/>
      <c r="F143" s="27"/>
      <c r="G143" s="27"/>
      <c r="H143" s="27"/>
      <c r="I143" s="27"/>
      <c r="K143" s="92"/>
    </row>
    <row r="144" spans="1:11">
      <c r="A144" s="59"/>
      <c r="B144" s="27"/>
      <c r="C144" s="27"/>
      <c r="D144" s="27"/>
      <c r="E144" s="27"/>
      <c r="F144" s="27"/>
      <c r="G144" s="27"/>
      <c r="H144" s="27"/>
      <c r="I144" s="27"/>
      <c r="K144" s="92"/>
    </row>
    <row r="145" spans="1:11">
      <c r="A145" s="59"/>
      <c r="B145" s="27"/>
      <c r="C145" s="27"/>
      <c r="D145" s="27"/>
      <c r="E145" s="27"/>
      <c r="F145" s="27"/>
      <c r="G145" s="27"/>
      <c r="H145" s="27"/>
      <c r="I145" s="27"/>
      <c r="K145" s="92"/>
    </row>
    <row r="146" spans="1:11">
      <c r="A146" s="59"/>
      <c r="B146" s="27"/>
      <c r="C146" s="27"/>
      <c r="D146" s="27"/>
      <c r="E146" s="27"/>
      <c r="F146" s="27"/>
      <c r="G146" s="27"/>
      <c r="H146" s="27"/>
      <c r="I146" s="27"/>
      <c r="K146" s="92"/>
    </row>
    <row r="147" spans="1:11">
      <c r="A147" s="59"/>
      <c r="B147" s="27"/>
      <c r="C147" s="27"/>
      <c r="D147" s="27"/>
      <c r="E147" s="27"/>
      <c r="F147" s="27"/>
      <c r="G147" s="27"/>
      <c r="H147" s="27"/>
      <c r="I147" s="27"/>
      <c r="K147" s="92"/>
    </row>
    <row r="148" spans="1:11">
      <c r="A148" s="59"/>
      <c r="B148" s="27"/>
      <c r="C148" s="27"/>
      <c r="D148" s="27"/>
      <c r="E148" s="27"/>
      <c r="F148" s="27"/>
      <c r="G148" s="27"/>
      <c r="H148" s="27"/>
      <c r="I148" s="27"/>
      <c r="K148" s="92"/>
    </row>
    <row r="149" spans="1:11">
      <c r="A149" s="59"/>
      <c r="B149" s="27"/>
      <c r="C149" s="27"/>
      <c r="D149" s="27"/>
      <c r="E149" s="27"/>
      <c r="F149" s="27"/>
      <c r="G149" s="27"/>
      <c r="H149" s="27"/>
      <c r="I149" s="27"/>
      <c r="K149" s="92"/>
    </row>
    <row r="150" spans="1:11">
      <c r="A150" s="59"/>
      <c r="B150" s="27"/>
      <c r="C150" s="27"/>
      <c r="D150" s="27"/>
      <c r="E150" s="27"/>
      <c r="F150" s="27"/>
      <c r="G150" s="27"/>
      <c r="H150" s="27"/>
      <c r="I150" s="27"/>
      <c r="K150" s="92"/>
    </row>
    <row r="151" spans="1:11">
      <c r="A151" s="59"/>
      <c r="B151" s="27"/>
      <c r="C151" s="27"/>
      <c r="D151" s="27"/>
      <c r="E151" s="27"/>
      <c r="F151" s="27"/>
      <c r="G151" s="27"/>
      <c r="H151" s="27"/>
      <c r="I151" s="27"/>
      <c r="K151" s="92"/>
    </row>
    <row r="152" spans="1:11">
      <c r="A152" s="59"/>
      <c r="B152" s="27"/>
      <c r="C152" s="27"/>
      <c r="D152" s="27"/>
      <c r="E152" s="27"/>
      <c r="F152" s="27"/>
      <c r="G152" s="27"/>
      <c r="H152" s="27"/>
      <c r="I152" s="27"/>
      <c r="K152" s="92"/>
    </row>
    <row r="153" spans="1:11">
      <c r="A153" s="59"/>
      <c r="B153" s="27"/>
      <c r="C153" s="27"/>
      <c r="D153" s="27"/>
      <c r="E153" s="27"/>
      <c r="F153" s="27"/>
      <c r="G153" s="27"/>
      <c r="H153" s="27"/>
      <c r="I153" s="27"/>
      <c r="K153" s="92"/>
    </row>
    <row r="154" spans="1:11">
      <c r="A154" s="59"/>
      <c r="B154" s="27"/>
      <c r="C154" s="27"/>
      <c r="D154" s="27"/>
      <c r="E154" s="27"/>
      <c r="F154" s="27"/>
      <c r="G154" s="27"/>
      <c r="H154" s="27"/>
      <c r="I154" s="27"/>
      <c r="K154" s="92"/>
    </row>
    <row r="155" spans="1:11">
      <c r="A155" s="59"/>
      <c r="B155" s="27"/>
      <c r="C155" s="27"/>
      <c r="D155" s="27"/>
      <c r="E155" s="27"/>
      <c r="F155" s="27"/>
      <c r="G155" s="27"/>
      <c r="H155" s="27"/>
      <c r="I155" s="27"/>
      <c r="K155" s="92"/>
    </row>
    <row r="156" spans="1:11">
      <c r="A156" s="59"/>
      <c r="B156" s="27"/>
      <c r="C156" s="27"/>
      <c r="D156" s="27"/>
      <c r="E156" s="27"/>
      <c r="F156" s="27"/>
      <c r="G156" s="27"/>
      <c r="H156" s="27"/>
      <c r="I156" s="27"/>
      <c r="K156" s="92"/>
    </row>
    <row r="157" spans="1:11">
      <c r="A157" s="59"/>
      <c r="B157" s="27"/>
      <c r="C157" s="27"/>
      <c r="D157" s="27"/>
      <c r="E157" s="27"/>
      <c r="F157" s="27"/>
      <c r="G157" s="27"/>
      <c r="H157" s="27"/>
      <c r="I157" s="27"/>
      <c r="K157" s="92"/>
    </row>
    <row r="158" spans="1:11">
      <c r="A158" s="59"/>
      <c r="B158" s="27"/>
      <c r="C158" s="27"/>
      <c r="D158" s="27"/>
      <c r="E158" s="27"/>
      <c r="F158" s="27"/>
      <c r="G158" s="27"/>
      <c r="H158" s="27"/>
      <c r="I158" s="27"/>
      <c r="K158" s="92"/>
    </row>
    <row r="159" spans="1:11">
      <c r="A159" s="59"/>
      <c r="B159" s="27"/>
      <c r="C159" s="27"/>
      <c r="D159" s="27"/>
      <c r="E159" s="27"/>
      <c r="F159" s="27"/>
      <c r="G159" s="27"/>
      <c r="H159" s="27"/>
      <c r="I159" s="27"/>
      <c r="K159" s="92"/>
    </row>
    <row r="160" spans="1:11">
      <c r="A160" s="59"/>
      <c r="B160" s="27"/>
      <c r="C160" s="27"/>
      <c r="D160" s="27"/>
      <c r="E160" s="27"/>
      <c r="F160" s="27"/>
      <c r="G160" s="27"/>
      <c r="H160" s="27"/>
      <c r="I160" s="27"/>
      <c r="K160" s="92"/>
    </row>
    <row r="161" spans="1:11">
      <c r="A161" s="59"/>
      <c r="B161" s="27"/>
      <c r="C161" s="27"/>
      <c r="D161" s="27"/>
      <c r="E161" s="27"/>
      <c r="F161" s="27"/>
      <c r="G161" s="27"/>
      <c r="H161" s="27"/>
      <c r="I161" s="27"/>
      <c r="K161" s="92"/>
    </row>
    <row r="162" spans="1:11">
      <c r="A162" s="59"/>
      <c r="B162" s="27"/>
      <c r="C162" s="27"/>
      <c r="D162" s="27"/>
      <c r="E162" s="27"/>
      <c r="F162" s="27"/>
      <c r="G162" s="27"/>
      <c r="H162" s="27"/>
      <c r="I162" s="27"/>
      <c r="K162" s="92"/>
    </row>
    <row r="163" spans="1:11">
      <c r="A163" s="59"/>
      <c r="B163" s="27"/>
      <c r="C163" s="27"/>
      <c r="D163" s="27"/>
      <c r="E163" s="27"/>
      <c r="F163" s="27"/>
      <c r="G163" s="27"/>
      <c r="H163" s="27"/>
      <c r="I163" s="27"/>
      <c r="K163" s="92"/>
    </row>
    <row r="164" spans="1:11">
      <c r="A164" s="59"/>
      <c r="B164" s="27"/>
      <c r="C164" s="27"/>
      <c r="D164" s="27"/>
      <c r="E164" s="27"/>
      <c r="F164" s="27"/>
      <c r="G164" s="27"/>
      <c r="H164" s="27"/>
      <c r="I164" s="27"/>
      <c r="K164" s="92"/>
    </row>
    <row r="165" spans="1:11">
      <c r="A165" s="59"/>
      <c r="B165" s="27"/>
      <c r="C165" s="27"/>
      <c r="D165" s="27"/>
      <c r="E165" s="27"/>
      <c r="F165" s="27"/>
      <c r="G165" s="27"/>
      <c r="H165" s="27"/>
      <c r="I165" s="27"/>
      <c r="K165" s="92"/>
    </row>
    <row r="166" spans="1:11">
      <c r="A166" s="59"/>
      <c r="B166" s="27"/>
      <c r="C166" s="27"/>
      <c r="D166" s="27"/>
      <c r="E166" s="27"/>
      <c r="F166" s="27"/>
      <c r="G166" s="27"/>
      <c r="H166" s="27"/>
      <c r="I166" s="27"/>
      <c r="K166" s="92"/>
    </row>
    <row r="167" spans="1:11">
      <c r="A167" s="59"/>
      <c r="B167" s="27"/>
      <c r="C167" s="27"/>
      <c r="D167" s="27"/>
      <c r="E167" s="27"/>
      <c r="F167" s="27"/>
      <c r="G167" s="27"/>
      <c r="H167" s="27"/>
      <c r="I167" s="27"/>
      <c r="K167" s="92"/>
    </row>
    <row r="168" spans="1:11">
      <c r="A168" s="59"/>
      <c r="B168" s="27"/>
      <c r="C168" s="27"/>
      <c r="D168" s="27"/>
      <c r="E168" s="27"/>
      <c r="F168" s="27"/>
      <c r="G168" s="27"/>
      <c r="H168" s="27"/>
      <c r="I168" s="27"/>
      <c r="K168" s="92"/>
    </row>
    <row r="169" spans="1:11">
      <c r="A169" s="59"/>
      <c r="B169" s="27"/>
      <c r="C169" s="27"/>
      <c r="D169" s="27"/>
      <c r="E169" s="27"/>
      <c r="F169" s="27"/>
      <c r="G169" s="27"/>
      <c r="H169" s="27"/>
      <c r="I169" s="27"/>
      <c r="K169" s="92"/>
    </row>
    <row r="170" spans="1:11">
      <c r="A170" s="59"/>
      <c r="B170" s="27"/>
      <c r="C170" s="27"/>
      <c r="D170" s="27"/>
      <c r="E170" s="27"/>
      <c r="F170" s="27"/>
      <c r="G170" s="27"/>
      <c r="H170" s="27"/>
      <c r="I170" s="27"/>
      <c r="K170" s="92"/>
    </row>
    <row r="171" spans="1:11">
      <c r="A171" s="59"/>
      <c r="B171" s="27"/>
      <c r="C171" s="27"/>
      <c r="D171" s="27"/>
      <c r="E171" s="27"/>
      <c r="F171" s="27"/>
      <c r="G171" s="27"/>
      <c r="H171" s="27"/>
      <c r="I171" s="27"/>
      <c r="K171" s="92"/>
    </row>
    <row r="172" spans="1:11">
      <c r="A172" s="59"/>
      <c r="B172" s="27"/>
      <c r="C172" s="27"/>
      <c r="D172" s="27"/>
      <c r="E172" s="27"/>
      <c r="F172" s="27"/>
      <c r="G172" s="27"/>
      <c r="H172" s="27"/>
      <c r="I172" s="27"/>
      <c r="K172" s="92"/>
    </row>
    <row r="173" spans="1:11">
      <c r="A173" s="59"/>
      <c r="B173" s="27"/>
      <c r="C173" s="27"/>
      <c r="D173" s="27"/>
      <c r="E173" s="27"/>
      <c r="F173" s="27"/>
      <c r="G173" s="27"/>
      <c r="H173" s="27"/>
      <c r="I173" s="27"/>
      <c r="K173" s="92"/>
    </row>
    <row r="174" spans="1:11">
      <c r="A174" s="59"/>
      <c r="B174" s="27"/>
      <c r="C174" s="27"/>
      <c r="D174" s="27"/>
      <c r="E174" s="27"/>
      <c r="F174" s="27"/>
      <c r="G174" s="27"/>
      <c r="H174" s="27"/>
      <c r="I174" s="27"/>
      <c r="K174" s="92"/>
    </row>
    <row r="175" spans="1:11">
      <c r="A175" s="59"/>
      <c r="B175" s="27"/>
      <c r="C175" s="27"/>
      <c r="D175" s="27"/>
      <c r="E175" s="27"/>
      <c r="F175" s="27"/>
      <c r="G175" s="27"/>
      <c r="H175" s="27"/>
      <c r="I175" s="27"/>
      <c r="K175" s="92"/>
    </row>
  </sheetData>
  <mergeCells count="16">
    <mergeCell ref="E57:I57"/>
    <mergeCell ref="E38:I39"/>
    <mergeCell ref="E45:I46"/>
    <mergeCell ref="E44:I44"/>
    <mergeCell ref="E50:I50"/>
    <mergeCell ref="E51:I52"/>
    <mergeCell ref="E22:I22"/>
    <mergeCell ref="E23:I24"/>
    <mergeCell ref="E28:I28"/>
    <mergeCell ref="E29:I30"/>
    <mergeCell ref="E36:I36"/>
    <mergeCell ref="H7:I7"/>
    <mergeCell ref="E7:F7"/>
    <mergeCell ref="B1:J1"/>
    <mergeCell ref="E17:I18"/>
    <mergeCell ref="E16:I16"/>
  </mergeCells>
  <printOptions horizontalCentered="1"/>
  <pageMargins left="0.47244094488188981" right="0.47244094488188981" top="0.51181102362204722" bottom="0.39370078740157483" header="0" footer="0"/>
  <pageSetup paperSize="9" scale="80" fitToWidth="0" fitToHeight="0" orientation="landscape" verticalDpi="4294967292" r:id="rId1"/>
  <headerFooter differentFirst="1">
    <oddFooter xml:space="preserve">&amp;R&amp;"-,Standard"&amp;9Checkliste für Praktiker - erfolgreich kooperieren im alpinen Tourismus (Eingabe), Seite &amp;P&amp;"Arial,Standard"&amp;10
</oddFooter>
  </headerFooter>
  <rowBreaks count="1" manualBreakCount="1">
    <brk id="44" min="1" max="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5" tint="0.39997558519241921"/>
  </sheetPr>
  <dimension ref="A1:EO122"/>
  <sheetViews>
    <sheetView showGridLines="0" showRowColHeaders="0" tabSelected="1" zoomScale="55" zoomScaleNormal="55" zoomScaleSheetLayoutView="70" zoomScalePageLayoutView="55" workbookViewId="0">
      <selection activeCell="J10" sqref="J10"/>
    </sheetView>
  </sheetViews>
  <sheetFormatPr baseColWidth="10" defaultColWidth="2.28515625" defaultRowHeight="12.75"/>
  <cols>
    <col min="1" max="1" width="14.85546875" style="2" customWidth="1"/>
    <col min="2" max="2" width="3" style="2" customWidth="1"/>
    <col min="3" max="3" width="19.140625" style="10" customWidth="1"/>
    <col min="4" max="4" width="12.7109375" style="10" customWidth="1"/>
    <col min="5" max="5" width="13.28515625" style="10" customWidth="1"/>
    <col min="6" max="6" width="4.28515625" style="10" customWidth="1"/>
    <col min="7" max="7" width="2.28515625" style="10" customWidth="1"/>
    <col min="8" max="8" width="7.85546875" style="2" customWidth="1"/>
    <col min="9" max="9" width="49" style="2" customWidth="1"/>
    <col min="10" max="10" width="17.28515625" style="12" customWidth="1"/>
    <col min="11" max="25" width="2.7109375" style="2" customWidth="1"/>
    <col min="26" max="26" width="38.28515625" style="1" customWidth="1"/>
    <col min="27" max="40" width="2.28515625" style="1"/>
    <col min="41" max="41" width="5" style="1" bestFit="1" customWidth="1"/>
    <col min="42" max="70" width="2.28515625" style="1"/>
    <col min="71" max="16384" width="2.28515625" style="2"/>
  </cols>
  <sheetData>
    <row r="1" spans="1:145" ht="25.7" customHeight="1">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row>
    <row r="2" spans="1:145" s="67" customFormat="1" ht="114.4" customHeight="1">
      <c r="A2" s="59"/>
      <c r="B2" s="37"/>
      <c r="C2" s="37"/>
      <c r="D2" s="37"/>
      <c r="E2" s="37"/>
      <c r="F2" s="37"/>
      <c r="G2" s="37"/>
      <c r="H2" s="77"/>
      <c r="I2" s="77"/>
      <c r="J2" s="37"/>
      <c r="K2" s="201" t="s">
        <v>51</v>
      </c>
      <c r="L2" s="202"/>
      <c r="M2" s="202"/>
      <c r="N2" s="202"/>
      <c r="O2" s="202"/>
      <c r="P2" s="202"/>
      <c r="Q2" s="202"/>
      <c r="R2" s="202"/>
      <c r="S2" s="202"/>
      <c r="T2" s="202"/>
      <c r="U2" s="202"/>
      <c r="V2" s="202"/>
      <c r="W2" s="202"/>
      <c r="X2" s="202"/>
      <c r="Y2" s="202"/>
      <c r="Z2" s="202"/>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row>
    <row r="3" spans="1:145" s="20" customFormat="1" ht="67.5" customHeight="1">
      <c r="A3" s="59"/>
      <c r="B3" s="37"/>
      <c r="C3" s="206" t="s">
        <v>53</v>
      </c>
      <c r="D3" s="206"/>
      <c r="E3" s="206"/>
      <c r="F3" s="206"/>
      <c r="G3" s="206"/>
      <c r="H3" s="206"/>
      <c r="I3" s="206"/>
      <c r="J3" s="206"/>
      <c r="K3" s="206"/>
      <c r="L3" s="206"/>
      <c r="M3" s="206"/>
      <c r="N3" s="206"/>
      <c r="O3" s="206"/>
      <c r="P3" s="206"/>
      <c r="Q3" s="206"/>
      <c r="R3" s="206"/>
      <c r="S3" s="206"/>
      <c r="T3" s="163"/>
      <c r="U3" s="163"/>
      <c r="V3" s="163"/>
      <c r="W3" s="163"/>
      <c r="X3" s="163"/>
      <c r="Y3" s="163"/>
      <c r="Z3" s="133"/>
      <c r="AA3" s="83"/>
      <c r="AB3" s="83"/>
      <c r="AC3" s="83"/>
      <c r="AD3" s="83"/>
      <c r="AE3" s="83"/>
      <c r="AF3" s="83"/>
      <c r="AG3" s="83"/>
      <c r="AH3" s="83"/>
      <c r="AI3" s="83"/>
      <c r="AJ3" s="83"/>
      <c r="AK3" s="83"/>
      <c r="AL3" s="83"/>
      <c r="AM3" s="83"/>
      <c r="AN3" s="83"/>
      <c r="AO3" s="83"/>
      <c r="AP3" s="83"/>
      <c r="AQ3" s="19"/>
      <c r="AR3" s="19"/>
      <c r="AS3" s="19"/>
      <c r="AT3" s="19"/>
      <c r="AU3" s="19"/>
      <c r="AV3" s="19"/>
      <c r="AW3" s="19"/>
      <c r="AX3" s="19"/>
      <c r="AY3" s="19"/>
      <c r="AZ3" s="19"/>
      <c r="BA3" s="19"/>
      <c r="BB3" s="19"/>
      <c r="BC3" s="19"/>
      <c r="BD3" s="1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row>
    <row r="4" spans="1:145" s="4" customFormat="1" ht="19.899999999999999" customHeight="1">
      <c r="A4" s="7"/>
      <c r="B4" s="37"/>
      <c r="C4" s="152" t="s">
        <v>5</v>
      </c>
      <c r="D4" s="153"/>
      <c r="E4" s="204">
        <f>'EINGABE          '!C5</f>
        <v>0</v>
      </c>
      <c r="F4" s="204"/>
      <c r="G4" s="204"/>
      <c r="H4" s="204"/>
      <c r="I4" s="204"/>
      <c r="J4" s="204"/>
      <c r="K4" s="204"/>
      <c r="L4" s="204"/>
      <c r="M4" s="204"/>
      <c r="N4" s="204"/>
      <c r="O4" s="204"/>
      <c r="P4" s="204"/>
      <c r="Q4" s="204"/>
      <c r="R4" s="204"/>
      <c r="S4" s="204"/>
      <c r="T4" s="204"/>
      <c r="U4" s="204"/>
      <c r="V4" s="204"/>
      <c r="W4" s="204"/>
      <c r="X4" s="204"/>
      <c r="Y4" s="111"/>
      <c r="Z4" s="133"/>
      <c r="AA4" s="22"/>
      <c r="AB4" s="22"/>
      <c r="AC4" s="22"/>
      <c r="AD4" s="84"/>
      <c r="AE4" s="22"/>
      <c r="AF4" s="22"/>
      <c r="AG4" s="22"/>
      <c r="AH4" s="22"/>
      <c r="AI4" s="22"/>
      <c r="AJ4" s="22"/>
      <c r="AK4" s="22"/>
      <c r="AL4" s="22"/>
      <c r="AM4" s="22"/>
      <c r="AN4" s="22"/>
      <c r="AO4" s="22"/>
      <c r="AP4" s="22"/>
      <c r="AQ4" s="3"/>
      <c r="AR4" s="3"/>
      <c r="AS4" s="3"/>
      <c r="AT4" s="3"/>
      <c r="AU4" s="3"/>
      <c r="AV4" s="3"/>
      <c r="AW4" s="3"/>
      <c r="AX4" s="3"/>
      <c r="AY4" s="3"/>
      <c r="AZ4" s="3"/>
      <c r="BA4" s="3"/>
      <c r="BB4" s="3"/>
      <c r="BC4" s="3"/>
      <c r="BD4" s="3"/>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c r="DQ4" s="59"/>
      <c r="DR4" s="59"/>
      <c r="DS4" s="59"/>
      <c r="DT4" s="59"/>
      <c r="DU4" s="59"/>
      <c r="DV4" s="59"/>
      <c r="DW4" s="59"/>
      <c r="DX4" s="59"/>
      <c r="DY4" s="59"/>
      <c r="DZ4" s="59"/>
      <c r="EA4" s="59"/>
      <c r="EB4" s="59"/>
      <c r="EC4" s="59"/>
      <c r="ED4" s="59"/>
      <c r="EE4" s="59"/>
      <c r="EF4" s="59"/>
      <c r="EG4" s="59"/>
      <c r="EH4" s="59"/>
      <c r="EI4" s="59"/>
      <c r="EJ4" s="59"/>
      <c r="EK4" s="59"/>
      <c r="EL4" s="59"/>
      <c r="EM4" s="59"/>
      <c r="EN4" s="59"/>
      <c r="EO4" s="59"/>
    </row>
    <row r="5" spans="1:145" s="4" customFormat="1" ht="19.899999999999999" customHeight="1">
      <c r="A5" s="7"/>
      <c r="B5" s="37"/>
      <c r="C5" s="154" t="s">
        <v>8</v>
      </c>
      <c r="D5" s="153"/>
      <c r="E5" s="205">
        <f>'EINGABE          '!C6</f>
        <v>0</v>
      </c>
      <c r="F5" s="205"/>
      <c r="G5" s="205"/>
      <c r="H5" s="205"/>
      <c r="I5" s="205"/>
      <c r="J5" s="205"/>
      <c r="K5" s="205"/>
      <c r="L5" s="205"/>
      <c r="M5" s="205"/>
      <c r="N5" s="205"/>
      <c r="O5" s="205"/>
      <c r="P5" s="205"/>
      <c r="Q5" s="205"/>
      <c r="R5" s="205"/>
      <c r="S5" s="205"/>
      <c r="T5" s="205"/>
      <c r="U5" s="205"/>
      <c r="V5" s="205"/>
      <c r="W5" s="205"/>
      <c r="X5" s="205"/>
      <c r="Y5" s="112"/>
      <c r="Z5" s="133"/>
      <c r="AA5" s="22"/>
      <c r="AB5" s="22"/>
      <c r="AC5" s="22"/>
      <c r="AD5" s="23"/>
      <c r="AE5" s="22"/>
      <c r="AF5" s="22"/>
      <c r="AG5" s="22"/>
      <c r="AH5" s="22"/>
      <c r="AI5" s="22"/>
      <c r="AJ5" s="22"/>
      <c r="AK5" s="22"/>
      <c r="AL5" s="22"/>
      <c r="AM5" s="22"/>
      <c r="AN5" s="22"/>
      <c r="AO5" s="22"/>
      <c r="AP5" s="22"/>
      <c r="AQ5" s="3"/>
      <c r="AR5" s="3"/>
      <c r="AS5" s="3"/>
      <c r="AT5" s="3"/>
      <c r="AU5" s="3"/>
      <c r="AV5" s="3"/>
      <c r="AW5" s="3"/>
      <c r="AX5" s="3"/>
      <c r="AY5" s="3"/>
      <c r="AZ5" s="3"/>
      <c r="BA5" s="3"/>
      <c r="BB5" s="3"/>
      <c r="BC5" s="3"/>
      <c r="BD5" s="3"/>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row>
    <row r="6" spans="1:145" s="6" customFormat="1" ht="19.899999999999999" customHeight="1">
      <c r="A6" s="7"/>
      <c r="B6" s="37"/>
      <c r="C6" s="155" t="s">
        <v>4</v>
      </c>
      <c r="D6" s="153"/>
      <c r="E6" s="156">
        <f>'EINGABE          '!C7</f>
        <v>0</v>
      </c>
      <c r="F6" s="156"/>
      <c r="G6" s="156"/>
      <c r="H6" s="157"/>
      <c r="I6" s="157"/>
      <c r="J6" s="158"/>
      <c r="K6" s="153"/>
      <c r="L6" s="153"/>
      <c r="M6" s="153"/>
      <c r="N6" s="153"/>
      <c r="O6" s="153"/>
      <c r="P6" s="153"/>
      <c r="Q6" s="153"/>
      <c r="R6" s="153"/>
      <c r="S6" s="153"/>
      <c r="T6" s="159"/>
      <c r="U6" s="159"/>
      <c r="V6" s="159"/>
      <c r="W6" s="159"/>
      <c r="X6" s="159"/>
      <c r="Y6" s="113"/>
      <c r="Z6" s="133"/>
      <c r="AA6" s="23"/>
      <c r="AB6" s="23"/>
      <c r="AC6" s="23"/>
      <c r="AD6" s="23"/>
      <c r="AE6" s="23"/>
      <c r="AF6" s="23"/>
      <c r="AG6" s="23"/>
      <c r="AH6" s="23"/>
      <c r="AI6" s="23"/>
      <c r="AJ6" s="23"/>
      <c r="AK6" s="23"/>
      <c r="AL6" s="23"/>
      <c r="AM6" s="23"/>
      <c r="AN6" s="23"/>
      <c r="AO6" s="23"/>
      <c r="AP6" s="23"/>
      <c r="AQ6" s="5"/>
      <c r="AR6" s="5"/>
      <c r="AS6" s="5"/>
      <c r="AT6" s="5"/>
      <c r="AU6" s="5"/>
      <c r="AV6" s="5"/>
      <c r="AW6" s="5"/>
      <c r="AX6" s="5"/>
      <c r="AY6" s="5"/>
      <c r="AZ6" s="5"/>
      <c r="BA6" s="5"/>
      <c r="BB6" s="5"/>
      <c r="BC6" s="5"/>
      <c r="BD6" s="5"/>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row>
    <row r="7" spans="1:145" s="6" customFormat="1" ht="37.9" customHeight="1">
      <c r="A7" s="7"/>
      <c r="B7" s="37"/>
      <c r="C7" s="146"/>
      <c r="D7" s="115"/>
      <c r="E7" s="115"/>
      <c r="F7" s="115"/>
      <c r="G7" s="115"/>
      <c r="H7" s="116"/>
      <c r="I7" s="116"/>
      <c r="J7" s="117"/>
      <c r="K7" s="207" t="s">
        <v>54</v>
      </c>
      <c r="L7" s="207"/>
      <c r="M7" s="207"/>
      <c r="N7" s="207"/>
      <c r="O7" s="207"/>
      <c r="P7" s="207"/>
      <c r="Q7" s="207"/>
      <c r="R7" s="207"/>
      <c r="S7" s="207"/>
      <c r="T7" s="207"/>
      <c r="U7" s="207"/>
      <c r="V7" s="207"/>
      <c r="W7" s="207"/>
      <c r="X7" s="207"/>
      <c r="Y7" s="207"/>
      <c r="Z7" s="160" t="s">
        <v>6</v>
      </c>
      <c r="AA7" s="23"/>
      <c r="AB7" s="23"/>
      <c r="AC7" s="23"/>
      <c r="AD7" s="23"/>
      <c r="AE7" s="23"/>
      <c r="AF7" s="23"/>
      <c r="AG7" s="23"/>
      <c r="AH7" s="23"/>
      <c r="AI7" s="23"/>
      <c r="AJ7" s="23"/>
      <c r="AK7" s="23"/>
      <c r="AL7" s="23"/>
      <c r="AM7" s="23"/>
      <c r="AN7" s="23"/>
      <c r="AO7" s="23"/>
      <c r="AP7" s="23"/>
      <c r="AQ7" s="5"/>
      <c r="AR7" s="5"/>
      <c r="AS7" s="5"/>
      <c r="AT7" s="5"/>
      <c r="AU7" s="5"/>
      <c r="AV7" s="5"/>
      <c r="AW7" s="5"/>
      <c r="AX7" s="5"/>
      <c r="AY7" s="5"/>
      <c r="AZ7" s="5"/>
      <c r="BA7" s="5"/>
      <c r="BB7" s="5"/>
      <c r="BC7" s="5"/>
      <c r="BD7" s="5"/>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row>
    <row r="8" spans="1:145" s="6" customFormat="1" ht="23.85" customHeight="1">
      <c r="A8" s="7"/>
      <c r="B8" s="37"/>
      <c r="C8" s="118"/>
      <c r="D8" s="136" t="s">
        <v>2</v>
      </c>
      <c r="E8" s="140" t="s">
        <v>52</v>
      </c>
      <c r="F8" s="135"/>
      <c r="G8" s="135"/>
      <c r="H8" s="134"/>
      <c r="I8" s="134"/>
      <c r="J8" s="141" t="s">
        <v>2</v>
      </c>
      <c r="K8" s="169">
        <v>1</v>
      </c>
      <c r="L8" s="169"/>
      <c r="M8" s="170"/>
      <c r="N8" s="171">
        <v>2</v>
      </c>
      <c r="O8" s="169"/>
      <c r="P8" s="170"/>
      <c r="Q8" s="172"/>
      <c r="R8" s="149">
        <v>3</v>
      </c>
      <c r="S8" s="169"/>
      <c r="T8" s="172"/>
      <c r="U8" s="171"/>
      <c r="V8" s="169">
        <v>4</v>
      </c>
      <c r="W8" s="172"/>
      <c r="X8" s="172"/>
      <c r="Y8" s="171">
        <v>5</v>
      </c>
      <c r="Z8" s="180"/>
      <c r="AA8" s="23"/>
      <c r="AB8" s="23"/>
      <c r="AC8" s="23"/>
      <c r="AD8" s="23"/>
      <c r="AE8" s="23"/>
      <c r="AF8" s="23"/>
      <c r="AG8" s="23"/>
      <c r="AH8" s="23"/>
      <c r="AI8" s="23"/>
      <c r="AJ8" s="23"/>
      <c r="AK8" s="23"/>
      <c r="AL8" s="23"/>
      <c r="AM8" s="23"/>
      <c r="AN8" s="23"/>
      <c r="AO8" s="23"/>
      <c r="AP8" s="23"/>
      <c r="AQ8" s="5"/>
      <c r="AR8" s="5"/>
      <c r="AS8" s="5"/>
      <c r="AT8" s="5"/>
      <c r="AU8" s="5"/>
      <c r="AV8" s="5"/>
      <c r="AW8" s="5"/>
      <c r="AX8" s="5"/>
      <c r="AY8" s="5"/>
      <c r="AZ8" s="5"/>
      <c r="BA8" s="5"/>
      <c r="BB8" s="5"/>
      <c r="BC8" s="5"/>
      <c r="BD8" s="5"/>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row>
    <row r="9" spans="1:145" ht="35.1" customHeight="1">
      <c r="A9" s="7"/>
      <c r="B9" s="208" t="str">
        <f>'EINGABE          '!C9</f>
        <v xml:space="preserve">AKTEURE </v>
      </c>
      <c r="C9" s="208"/>
      <c r="D9" s="211" t="str">
        <f>IF(E29=4,AVERAGE(J9:J12),"EINGABE?")</f>
        <v>EINGABE?</v>
      </c>
      <c r="E9" s="150" t="str">
        <f>'EINGABE          '!C10</f>
        <v>Leadfigur als treibende Kraft</v>
      </c>
      <c r="F9" s="142"/>
      <c r="G9" s="142"/>
      <c r="H9" s="142"/>
      <c r="I9" s="142"/>
      <c r="J9" s="168" t="str">
        <f>'EINGABE          '!L10</f>
        <v>EINGABE?</v>
      </c>
      <c r="K9" s="198" t="str">
        <f>J9</f>
        <v>EINGABE?</v>
      </c>
      <c r="L9" s="198"/>
      <c r="M9" s="198"/>
      <c r="N9" s="198"/>
      <c r="O9" s="198"/>
      <c r="P9" s="198"/>
      <c r="Q9" s="198"/>
      <c r="R9" s="198"/>
      <c r="S9" s="198"/>
      <c r="T9" s="198"/>
      <c r="U9" s="198"/>
      <c r="V9" s="198"/>
      <c r="W9" s="198"/>
      <c r="X9" s="198"/>
      <c r="Y9" s="198"/>
      <c r="Z9" s="180"/>
      <c r="AA9" s="24"/>
      <c r="AB9" s="24"/>
      <c r="AC9" s="24"/>
      <c r="AD9" s="24"/>
      <c r="AE9" s="24"/>
      <c r="AF9" s="24"/>
      <c r="AG9" s="24"/>
      <c r="AH9" s="24"/>
      <c r="AI9" s="24"/>
      <c r="AJ9" s="24"/>
      <c r="AK9" s="24"/>
      <c r="AL9" s="24"/>
      <c r="AM9" s="24"/>
      <c r="AN9" s="24"/>
      <c r="AO9" s="24"/>
      <c r="AP9" s="24"/>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row>
    <row r="10" spans="1:145" ht="35.1" customHeight="1">
      <c r="A10" s="7"/>
      <c r="B10" s="208"/>
      <c r="C10" s="208"/>
      <c r="D10" s="211"/>
      <c r="E10" s="150" t="str">
        <f>'EINGABE          '!C17</f>
        <v>Proaktiv vorgehen</v>
      </c>
      <c r="F10" s="142"/>
      <c r="G10" s="142"/>
      <c r="H10" s="142"/>
      <c r="I10" s="142"/>
      <c r="J10" s="147" t="str">
        <f>'EINGABE          '!L17</f>
        <v>EINGABE?</v>
      </c>
      <c r="K10" s="198" t="str">
        <f>J10</f>
        <v>EINGABE?</v>
      </c>
      <c r="L10" s="198"/>
      <c r="M10" s="198"/>
      <c r="N10" s="198"/>
      <c r="O10" s="198"/>
      <c r="P10" s="198"/>
      <c r="Q10" s="198"/>
      <c r="R10" s="198"/>
      <c r="S10" s="198"/>
      <c r="T10" s="198"/>
      <c r="U10" s="198"/>
      <c r="V10" s="198"/>
      <c r="W10" s="198"/>
      <c r="X10" s="198"/>
      <c r="Y10" s="198"/>
      <c r="Z10" s="180"/>
      <c r="AA10" s="24"/>
      <c r="AB10" s="24"/>
      <c r="AC10" s="24"/>
      <c r="AD10" s="24"/>
      <c r="AE10" s="24"/>
      <c r="AF10" s="24"/>
      <c r="AG10" s="24"/>
      <c r="AH10" s="24"/>
      <c r="AI10" s="24"/>
      <c r="AJ10" s="24"/>
      <c r="AK10" s="24"/>
      <c r="AL10" s="24"/>
      <c r="AM10" s="24"/>
      <c r="AN10" s="24"/>
      <c r="AO10" s="24"/>
      <c r="AP10" s="24"/>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row>
    <row r="11" spans="1:145" ht="35.1" customHeight="1">
      <c r="A11" s="7"/>
      <c r="B11" s="208"/>
      <c r="C11" s="208"/>
      <c r="D11" s="211"/>
      <c r="E11" s="150" t="str">
        <f>'EINGABE          '!C23</f>
        <v>«Gemeinsame Sprache» und Kommunikation entwickeln</v>
      </c>
      <c r="F11" s="142"/>
      <c r="G11" s="142"/>
      <c r="H11" s="142"/>
      <c r="I11" s="142"/>
      <c r="J11" s="147" t="str">
        <f>'EINGABE          '!L23</f>
        <v>EINGABE?</v>
      </c>
      <c r="K11" s="198" t="str">
        <f t="shared" ref="K11" si="0">J11</f>
        <v>EINGABE?</v>
      </c>
      <c r="L11" s="198"/>
      <c r="M11" s="198"/>
      <c r="N11" s="198"/>
      <c r="O11" s="198"/>
      <c r="P11" s="198"/>
      <c r="Q11" s="198"/>
      <c r="R11" s="198"/>
      <c r="S11" s="198"/>
      <c r="T11" s="198"/>
      <c r="U11" s="198"/>
      <c r="V11" s="198"/>
      <c r="W11" s="198"/>
      <c r="X11" s="198"/>
      <c r="Y11" s="198"/>
      <c r="Z11" s="180"/>
      <c r="AA11" s="24"/>
      <c r="AB11" s="24"/>
      <c r="AC11" s="24"/>
      <c r="AD11" s="24"/>
      <c r="AE11" s="24"/>
      <c r="AF11" s="24"/>
      <c r="AG11" s="24"/>
      <c r="AH11" s="24"/>
      <c r="AI11" s="24"/>
      <c r="AJ11" s="24"/>
      <c r="AK11" s="24"/>
      <c r="AL11" s="24"/>
      <c r="AM11" s="24"/>
      <c r="AN11" s="24"/>
      <c r="AO11" s="24"/>
      <c r="AP11" s="24"/>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row>
    <row r="12" spans="1:145" ht="35.1" customHeight="1">
      <c r="A12" s="7"/>
      <c r="B12" s="208"/>
      <c r="C12" s="208"/>
      <c r="D12" s="211"/>
      <c r="E12" s="150" t="str">
        <f>'EINGABE          '!C29</f>
        <v xml:space="preserve">Öffentliche Unterstützung </v>
      </c>
      <c r="F12" s="142"/>
      <c r="G12" s="142"/>
      <c r="H12" s="142"/>
      <c r="I12" s="142"/>
      <c r="J12" s="147" t="str">
        <f>'EINGABE          '!L29</f>
        <v>EINGABE?</v>
      </c>
      <c r="K12" s="198" t="str">
        <f>J12</f>
        <v>EINGABE?</v>
      </c>
      <c r="L12" s="198"/>
      <c r="M12" s="198"/>
      <c r="N12" s="198"/>
      <c r="O12" s="198"/>
      <c r="P12" s="198"/>
      <c r="Q12" s="198"/>
      <c r="R12" s="198"/>
      <c r="S12" s="198"/>
      <c r="T12" s="198"/>
      <c r="U12" s="198"/>
      <c r="V12" s="198"/>
      <c r="W12" s="198"/>
      <c r="X12" s="198"/>
      <c r="Y12" s="198"/>
      <c r="Z12" s="180"/>
      <c r="AA12" s="24"/>
      <c r="AB12" s="24"/>
      <c r="AC12" s="24"/>
      <c r="AD12" s="24"/>
      <c r="AE12" s="24"/>
      <c r="AF12" s="24"/>
      <c r="AG12" s="24"/>
      <c r="AH12" s="24"/>
      <c r="AI12" s="24"/>
      <c r="AJ12" s="24"/>
      <c r="AK12" s="24"/>
      <c r="AL12" s="24"/>
      <c r="AM12" s="24"/>
      <c r="AN12" s="24"/>
      <c r="AO12" s="24"/>
      <c r="AP12" s="24"/>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row>
    <row r="13" spans="1:145" ht="25.15" customHeight="1">
      <c r="A13" s="7"/>
      <c r="B13" s="37"/>
      <c r="C13" s="119"/>
      <c r="D13" s="120"/>
      <c r="E13" s="120"/>
      <c r="F13" s="120"/>
      <c r="G13" s="120"/>
      <c r="H13" s="121"/>
      <c r="I13" s="121"/>
      <c r="J13" s="122"/>
      <c r="K13" s="213"/>
      <c r="L13" s="213"/>
      <c r="M13" s="213"/>
      <c r="N13" s="213"/>
      <c r="O13" s="213"/>
      <c r="P13" s="213"/>
      <c r="Q13" s="213"/>
      <c r="R13" s="213"/>
      <c r="S13" s="213"/>
      <c r="T13" s="213"/>
      <c r="U13" s="213"/>
      <c r="V13" s="213"/>
      <c r="W13" s="213"/>
      <c r="X13" s="213"/>
      <c r="Y13" s="213"/>
      <c r="Z13" s="180"/>
      <c r="AA13" s="24"/>
      <c r="AB13" s="24"/>
      <c r="AC13" s="24"/>
      <c r="AD13" s="24"/>
      <c r="AE13" s="24"/>
      <c r="AF13" s="24"/>
      <c r="AG13" s="24"/>
      <c r="AH13" s="24"/>
      <c r="AI13" s="24"/>
      <c r="AJ13" s="24"/>
      <c r="AK13" s="24"/>
      <c r="AL13" s="24"/>
      <c r="AM13" s="24"/>
      <c r="AN13" s="24"/>
      <c r="AO13" s="24"/>
      <c r="AP13" s="24"/>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row>
    <row r="14" spans="1:145" ht="35.1" customHeight="1">
      <c r="A14" s="7"/>
      <c r="B14" s="209" t="str">
        <f>'EINGABE          '!C37</f>
        <v>PROJEKT</v>
      </c>
      <c r="C14" s="209"/>
      <c r="D14" s="212" t="str">
        <f>IF(E30=3,AVERAGE(J14:J16),"EINGABE?")</f>
        <v>EINGABE?</v>
      </c>
      <c r="E14" s="151" t="s">
        <v>36</v>
      </c>
      <c r="F14" s="143"/>
      <c r="G14" s="143"/>
      <c r="H14" s="143"/>
      <c r="I14" s="143"/>
      <c r="J14" s="148" t="str">
        <f>'EINGABE          '!L38</f>
        <v>EINGABE?</v>
      </c>
      <c r="K14" s="210" t="str">
        <f t="shared" ref="K14:K16" si="1">J14</f>
        <v>EINGABE?</v>
      </c>
      <c r="L14" s="210"/>
      <c r="M14" s="210"/>
      <c r="N14" s="210"/>
      <c r="O14" s="210"/>
      <c r="P14" s="210"/>
      <c r="Q14" s="210"/>
      <c r="R14" s="210"/>
      <c r="S14" s="210"/>
      <c r="T14" s="210"/>
      <c r="U14" s="210"/>
      <c r="V14" s="210"/>
      <c r="W14" s="210"/>
      <c r="X14" s="210"/>
      <c r="Y14" s="210"/>
      <c r="Z14" s="180"/>
      <c r="AA14" s="24"/>
      <c r="AB14" s="24"/>
      <c r="AC14" s="24"/>
      <c r="AD14" s="24"/>
      <c r="AE14" s="24"/>
      <c r="AF14" s="24"/>
      <c r="AG14" s="24"/>
      <c r="AH14" s="24"/>
      <c r="AI14" s="24"/>
      <c r="AJ14" s="24"/>
      <c r="AK14" s="24"/>
      <c r="AL14" s="24"/>
      <c r="AM14" s="24"/>
      <c r="AN14" s="24"/>
      <c r="AO14" s="24"/>
      <c r="AP14" s="24"/>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row>
    <row r="15" spans="1:145" ht="35.1" customHeight="1">
      <c r="A15" s="7"/>
      <c r="B15" s="209"/>
      <c r="C15" s="209"/>
      <c r="D15" s="212"/>
      <c r="E15" s="151" t="s">
        <v>56</v>
      </c>
      <c r="F15" s="143"/>
      <c r="G15" s="143"/>
      <c r="H15" s="143"/>
      <c r="I15" s="143"/>
      <c r="J15" s="148" t="str">
        <f>'EINGABE          '!L45</f>
        <v>EINGABE?</v>
      </c>
      <c r="K15" s="210" t="str">
        <f t="shared" si="1"/>
        <v>EINGABE?</v>
      </c>
      <c r="L15" s="210"/>
      <c r="M15" s="210"/>
      <c r="N15" s="210"/>
      <c r="O15" s="210"/>
      <c r="P15" s="210"/>
      <c r="Q15" s="210"/>
      <c r="R15" s="210"/>
      <c r="S15" s="210"/>
      <c r="T15" s="210"/>
      <c r="U15" s="210"/>
      <c r="V15" s="210"/>
      <c r="W15" s="210"/>
      <c r="X15" s="210"/>
      <c r="Y15" s="210"/>
      <c r="Z15" s="180"/>
      <c r="AA15" s="23"/>
      <c r="AB15" s="23"/>
      <c r="AC15" s="23"/>
      <c r="AD15" s="23"/>
      <c r="AE15" s="23"/>
      <c r="AF15" s="23"/>
      <c r="AG15" s="23"/>
      <c r="AH15" s="23"/>
      <c r="AI15" s="23"/>
      <c r="AJ15" s="23"/>
      <c r="AK15" s="23"/>
      <c r="AL15" s="23"/>
      <c r="AM15" s="23"/>
      <c r="AN15" s="23"/>
      <c r="AO15" s="23"/>
      <c r="AP15" s="23"/>
      <c r="AQ15" s="5"/>
      <c r="AR15" s="5"/>
      <c r="AS15" s="5"/>
      <c r="AT15" s="5"/>
      <c r="AU15" s="5"/>
      <c r="AV15" s="5"/>
      <c r="AW15" s="5"/>
      <c r="AX15" s="5"/>
      <c r="AY15" s="5"/>
      <c r="AZ15" s="5"/>
      <c r="BA15" s="5"/>
      <c r="BB15" s="5"/>
      <c r="BC15" s="5"/>
      <c r="BD15" s="5"/>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row>
    <row r="16" spans="1:145" ht="35.1" customHeight="1">
      <c r="A16" s="7"/>
      <c r="B16" s="209"/>
      <c r="C16" s="209"/>
      <c r="D16" s="212"/>
      <c r="E16" s="151" t="s">
        <v>45</v>
      </c>
      <c r="F16" s="143"/>
      <c r="G16" s="143"/>
      <c r="H16" s="143"/>
      <c r="I16" s="143"/>
      <c r="J16" s="148" t="str">
        <f>'EINGABE          '!L51</f>
        <v>EINGABE?</v>
      </c>
      <c r="K16" s="210" t="str">
        <f t="shared" si="1"/>
        <v>EINGABE?</v>
      </c>
      <c r="L16" s="210"/>
      <c r="M16" s="210"/>
      <c r="N16" s="210"/>
      <c r="O16" s="210"/>
      <c r="P16" s="210"/>
      <c r="Q16" s="210"/>
      <c r="R16" s="210"/>
      <c r="S16" s="210"/>
      <c r="T16" s="210"/>
      <c r="U16" s="210"/>
      <c r="V16" s="210"/>
      <c r="W16" s="210"/>
      <c r="X16" s="210"/>
      <c r="Y16" s="210"/>
      <c r="Z16" s="180"/>
      <c r="AA16" s="23"/>
      <c r="AB16" s="23"/>
      <c r="AC16" s="23"/>
      <c r="AD16" s="23"/>
      <c r="AE16" s="23"/>
      <c r="AF16" s="23"/>
      <c r="AG16" s="23"/>
      <c r="AH16" s="23"/>
      <c r="AI16" s="23"/>
      <c r="AJ16" s="23"/>
      <c r="AK16" s="23"/>
      <c r="AL16" s="23"/>
      <c r="AM16" s="23"/>
      <c r="AN16" s="23"/>
      <c r="AO16" s="23"/>
      <c r="AP16" s="23"/>
      <c r="AQ16" s="5"/>
      <c r="AR16" s="5"/>
      <c r="AS16" s="5"/>
      <c r="AT16" s="5"/>
      <c r="AU16" s="5"/>
      <c r="AV16" s="5"/>
      <c r="AW16" s="5"/>
      <c r="AX16" s="5"/>
      <c r="AY16" s="5"/>
      <c r="AZ16" s="5"/>
      <c r="BA16" s="5"/>
      <c r="BB16" s="5"/>
      <c r="BC16" s="5"/>
      <c r="BD16" s="5"/>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row>
    <row r="17" spans="1:145" ht="11.65" customHeight="1">
      <c r="A17" s="7"/>
      <c r="B17" s="37"/>
      <c r="C17" s="123"/>
      <c r="D17" s="124"/>
      <c r="E17" s="124"/>
      <c r="F17" s="124"/>
      <c r="G17" s="124"/>
      <c r="H17" s="125"/>
      <c r="I17" s="125"/>
      <c r="J17" s="122"/>
      <c r="K17" s="126"/>
      <c r="L17" s="126"/>
      <c r="M17" s="126"/>
      <c r="N17" s="126"/>
      <c r="O17" s="126"/>
      <c r="P17" s="126"/>
      <c r="Q17" s="126"/>
      <c r="R17" s="126"/>
      <c r="S17" s="126"/>
      <c r="T17" s="126"/>
      <c r="U17" s="126"/>
      <c r="V17" s="126"/>
      <c r="W17" s="126"/>
      <c r="X17" s="127"/>
      <c r="Y17" s="127"/>
      <c r="Z17" s="180"/>
      <c r="AA17" s="23"/>
      <c r="AB17" s="23"/>
      <c r="AC17" s="23"/>
      <c r="AD17" s="23"/>
      <c r="AE17" s="23"/>
      <c r="AF17" s="23"/>
      <c r="AG17" s="23"/>
      <c r="AH17" s="23"/>
      <c r="AI17" s="23"/>
      <c r="AJ17" s="23"/>
      <c r="AK17" s="23"/>
      <c r="AL17" s="23"/>
      <c r="AM17" s="23"/>
      <c r="AN17" s="23"/>
      <c r="AO17" s="23"/>
      <c r="AP17" s="23"/>
      <c r="AQ17" s="5"/>
      <c r="AR17" s="5"/>
      <c r="AS17" s="5"/>
      <c r="AT17" s="5"/>
      <c r="AU17" s="5"/>
      <c r="AV17" s="5"/>
      <c r="AW17" s="5"/>
      <c r="AX17" s="5"/>
      <c r="AY17" s="5"/>
      <c r="AZ17" s="5"/>
      <c r="BA17" s="5"/>
      <c r="BB17" s="5"/>
      <c r="BC17" s="5"/>
      <c r="BD17" s="5"/>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row>
    <row r="18" spans="1:145" ht="15" customHeight="1">
      <c r="A18" s="7"/>
      <c r="B18" s="199" t="s">
        <v>9</v>
      </c>
      <c r="C18" s="199"/>
      <c r="D18" s="137" t="str">
        <f>IF(E31=2,AVERAGE(D9,D14),"EINGABE?")</f>
        <v>EINGABE?</v>
      </c>
      <c r="E18" s="128"/>
      <c r="F18" s="128"/>
      <c r="G18" s="128"/>
      <c r="H18" s="37"/>
      <c r="I18" s="37"/>
      <c r="J18" s="129"/>
      <c r="K18" s="130"/>
      <c r="L18" s="130"/>
      <c r="M18" s="130"/>
      <c r="N18" s="130"/>
      <c r="O18" s="130"/>
      <c r="P18" s="130"/>
      <c r="Q18" s="130"/>
      <c r="R18" s="130"/>
      <c r="S18" s="130"/>
      <c r="T18" s="130"/>
      <c r="U18" s="130"/>
      <c r="V18" s="130"/>
      <c r="W18" s="130"/>
      <c r="X18" s="131"/>
      <c r="Y18" s="131"/>
      <c r="Z18" s="180"/>
      <c r="AA18" s="23"/>
      <c r="AB18" s="23"/>
      <c r="AC18" s="23"/>
      <c r="AD18" s="23"/>
      <c r="AE18" s="23"/>
      <c r="AF18" s="23"/>
      <c r="AG18" s="23"/>
      <c r="AH18" s="23"/>
      <c r="AI18" s="23"/>
      <c r="AJ18" s="23"/>
      <c r="AK18" s="23"/>
      <c r="AL18" s="23"/>
      <c r="AM18" s="23"/>
      <c r="AN18" s="23"/>
      <c r="AO18" s="23"/>
      <c r="AP18" s="23"/>
      <c r="AQ18" s="5"/>
      <c r="AR18" s="5"/>
      <c r="AS18" s="5"/>
      <c r="AT18" s="5"/>
      <c r="AU18" s="5"/>
      <c r="AV18" s="5"/>
      <c r="AW18" s="5"/>
      <c r="AX18" s="5"/>
      <c r="AY18" s="5"/>
      <c r="AZ18" s="5"/>
      <c r="BA18" s="5"/>
      <c r="BB18" s="5"/>
      <c r="BC18" s="5"/>
      <c r="BD18" s="5"/>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row>
    <row r="19" spans="1:145" ht="18" customHeight="1">
      <c r="A19" s="7"/>
      <c r="B19" s="37"/>
      <c r="C19" s="132"/>
      <c r="D19" s="110"/>
      <c r="E19" s="110"/>
      <c r="F19" s="110"/>
      <c r="G19" s="110"/>
      <c r="H19" s="108"/>
      <c r="I19" s="162"/>
      <c r="J19" s="113"/>
      <c r="K19" s="113"/>
      <c r="L19" s="113"/>
      <c r="M19" s="113"/>
      <c r="N19" s="109"/>
      <c r="O19" s="109"/>
      <c r="P19" s="109"/>
      <c r="Q19" s="109"/>
      <c r="R19" s="109"/>
      <c r="S19" s="109"/>
      <c r="T19" s="109"/>
      <c r="U19" s="109"/>
      <c r="V19" s="109"/>
      <c r="W19" s="109"/>
      <c r="X19" s="109"/>
      <c r="Y19" s="113"/>
      <c r="Z19" s="180"/>
      <c r="AA19" s="23"/>
      <c r="AB19" s="23"/>
      <c r="AC19" s="23"/>
      <c r="AD19" s="23"/>
      <c r="AE19" s="23"/>
      <c r="AF19" s="23"/>
      <c r="AG19" s="23"/>
      <c r="AH19" s="23"/>
      <c r="AI19" s="23"/>
      <c r="AJ19" s="23"/>
      <c r="AK19" s="23"/>
      <c r="AL19" s="23"/>
      <c r="AM19" s="23"/>
      <c r="AN19" s="23"/>
      <c r="AO19" s="23"/>
      <c r="AP19" s="23"/>
      <c r="AQ19" s="5"/>
      <c r="AR19" s="5"/>
      <c r="AS19" s="5"/>
      <c r="AT19" s="5"/>
      <c r="AU19" s="5"/>
      <c r="AV19" s="5"/>
      <c r="AW19" s="5"/>
      <c r="AX19" s="5"/>
      <c r="AY19" s="5"/>
      <c r="AZ19" s="5"/>
      <c r="BA19" s="5"/>
      <c r="BB19" s="5"/>
      <c r="BC19" s="5"/>
      <c r="BD19" s="5"/>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row>
    <row r="20" spans="1:145" ht="6.4" customHeight="1">
      <c r="A20" s="7"/>
      <c r="B20" s="37"/>
      <c r="C20" s="114"/>
      <c r="D20" s="110"/>
      <c r="E20" s="110"/>
      <c r="F20" s="110"/>
      <c r="G20" s="110"/>
      <c r="H20" s="108"/>
      <c r="I20" s="144"/>
      <c r="J20" s="144"/>
      <c r="K20" s="144"/>
      <c r="L20" s="144"/>
      <c r="M20" s="144"/>
      <c r="N20" s="144"/>
      <c r="O20" s="144"/>
      <c r="P20" s="144"/>
      <c r="Q20" s="144"/>
      <c r="R20" s="144"/>
      <c r="S20" s="144"/>
      <c r="T20" s="138"/>
      <c r="U20" s="138"/>
      <c r="V20" s="138"/>
      <c r="W20" s="138"/>
      <c r="X20" s="138"/>
      <c r="Y20" s="113"/>
      <c r="Z20" s="180"/>
      <c r="AA20" s="23"/>
      <c r="AB20" s="23"/>
      <c r="AC20" s="23"/>
      <c r="AD20" s="23"/>
      <c r="AE20" s="23"/>
      <c r="AF20" s="23"/>
      <c r="AG20" s="23"/>
      <c r="AH20" s="23"/>
      <c r="AI20" s="23"/>
      <c r="AJ20" s="23"/>
      <c r="AK20" s="23"/>
      <c r="AL20" s="23"/>
      <c r="AM20" s="23"/>
      <c r="AN20" s="23"/>
      <c r="AO20" s="23"/>
      <c r="AP20" s="23"/>
      <c r="AQ20" s="5"/>
      <c r="AR20" s="5"/>
      <c r="AS20" s="5"/>
      <c r="AT20" s="5"/>
      <c r="AU20" s="5"/>
      <c r="AV20" s="5"/>
      <c r="AW20" s="5"/>
      <c r="AX20" s="5"/>
      <c r="AY20" s="5"/>
      <c r="AZ20" s="5"/>
      <c r="BA20" s="5"/>
      <c r="BB20" s="5"/>
      <c r="BC20" s="5"/>
      <c r="BD20" s="5"/>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row>
    <row r="21" spans="1:145" ht="40.15" customHeight="1">
      <c r="A21" s="7"/>
      <c r="B21" s="132"/>
      <c r="C21" s="132"/>
      <c r="D21" s="132"/>
      <c r="E21" s="132"/>
      <c r="F21" s="203" t="str">
        <f>IF(D31&lt;3,"R","W")</f>
        <v>W</v>
      </c>
      <c r="G21" s="203"/>
      <c r="H21" s="108"/>
      <c r="I21" s="200" t="str">
        <f>IF(F21="R","Erfolgsaussichten sind eher gering
--&gt;  wir empfehlen eine Überarbeitung des Kooperationsvorhabens!"," ")</f>
        <v xml:space="preserve"> </v>
      </c>
      <c r="J21" s="200"/>
      <c r="K21" s="200"/>
      <c r="L21" s="200"/>
      <c r="M21" s="200"/>
      <c r="N21" s="200"/>
      <c r="O21" s="200"/>
      <c r="P21" s="200"/>
      <c r="Q21" s="200"/>
      <c r="R21" s="109"/>
      <c r="S21" s="109"/>
      <c r="T21" s="109"/>
      <c r="U21" s="109"/>
      <c r="V21" s="109"/>
      <c r="W21" s="109"/>
      <c r="X21" s="109"/>
      <c r="Y21" s="109"/>
      <c r="Z21" s="179"/>
      <c r="AA21" s="23"/>
      <c r="AB21" s="23"/>
      <c r="AC21" s="23"/>
      <c r="AD21" s="23"/>
      <c r="AE21" s="23"/>
      <c r="AF21" s="23"/>
      <c r="AG21" s="23"/>
      <c r="AH21" s="23"/>
      <c r="AI21" s="23"/>
      <c r="AJ21" s="23"/>
      <c r="AK21" s="23"/>
      <c r="AL21" s="23"/>
      <c r="AM21" s="23"/>
      <c r="AN21" s="23"/>
      <c r="AO21" s="23"/>
      <c r="AP21" s="23"/>
      <c r="AQ21" s="5"/>
      <c r="AR21" s="5"/>
      <c r="AS21" s="5"/>
      <c r="AT21" s="5"/>
      <c r="AU21" s="5"/>
      <c r="AV21" s="5"/>
      <c r="AW21" s="5"/>
      <c r="AX21" s="5"/>
      <c r="AY21" s="5"/>
      <c r="AZ21" s="5"/>
      <c r="BA21" s="5"/>
      <c r="BB21" s="5"/>
      <c r="BC21" s="5"/>
      <c r="BD21" s="5"/>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row>
    <row r="22" spans="1:145" ht="40.15" customHeight="1">
      <c r="A22" s="7"/>
      <c r="B22" s="132"/>
      <c r="C22" s="132"/>
      <c r="D22" s="132"/>
      <c r="E22" s="132"/>
      <c r="F22" s="203" t="str">
        <f>IF(OR(AND(D31&lt;&gt;"EINGABE?",D31&gt;=3, D31&lt;4), AND(D31&lt;&gt;"EINGABE?",D29&lt;3.5,D30&lt;3.5,D31&gt;=3),AND(D31&lt;&gt;"EINGABE?",F21="W",F23= "W")),"O","W")</f>
        <v>W</v>
      </c>
      <c r="G22" s="203"/>
      <c r="H22" s="108"/>
      <c r="I22" s="200" t="str">
        <f>IF(F22="O","Kooperationsvorhaben hat Potential
--&gt;  wir empfehlen eine Überarbeitung der aufgezeigten Defizite!"," ")</f>
        <v xml:space="preserve"> </v>
      </c>
      <c r="J22" s="200"/>
      <c r="K22" s="200"/>
      <c r="L22" s="200"/>
      <c r="M22" s="200"/>
      <c r="N22" s="200"/>
      <c r="O22" s="200"/>
      <c r="P22" s="200"/>
      <c r="Q22" s="200"/>
      <c r="R22" s="109"/>
      <c r="S22" s="109"/>
      <c r="T22" s="109"/>
      <c r="U22" s="109"/>
      <c r="V22" s="109"/>
      <c r="W22" s="109"/>
      <c r="X22" s="109"/>
      <c r="Y22" s="109"/>
      <c r="Z22" s="179"/>
      <c r="AA22" s="23"/>
      <c r="AB22" s="23"/>
      <c r="AC22" s="23"/>
      <c r="AD22" s="23"/>
      <c r="AE22" s="23"/>
      <c r="AF22" s="23"/>
      <c r="AG22" s="23"/>
      <c r="AH22" s="23"/>
      <c r="AI22" s="23"/>
      <c r="AJ22" s="23"/>
      <c r="AK22" s="23"/>
      <c r="AL22" s="23"/>
      <c r="AM22" s="23"/>
      <c r="AN22" s="23"/>
      <c r="AO22" s="23"/>
      <c r="AP22" s="23"/>
      <c r="AQ22" s="5"/>
      <c r="AR22" s="5"/>
      <c r="AS22" s="5"/>
      <c r="AT22" s="5"/>
      <c r="AU22" s="5"/>
      <c r="AV22" s="5"/>
      <c r="AW22" s="5"/>
      <c r="AX22" s="5"/>
      <c r="AY22" s="5"/>
      <c r="AZ22" s="5"/>
      <c r="BA22" s="5"/>
      <c r="BB22" s="5"/>
      <c r="BC22" s="5"/>
      <c r="BD22" s="5"/>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row>
    <row r="23" spans="1:145" ht="40.15" customHeight="1">
      <c r="A23" s="7"/>
      <c r="B23" s="132"/>
      <c r="C23" s="132"/>
      <c r="D23" s="132"/>
      <c r="E23" s="132"/>
      <c r="F23" s="203" t="str">
        <f>IF(AND(D31&lt;&gt;"EINGABE?",D29&gt;=3.5,D30&gt;=3.5,D31&gt;=4),"G","W")</f>
        <v>W</v>
      </c>
      <c r="G23" s="203"/>
      <c r="H23" s="108"/>
      <c r="I23" s="200" t="str">
        <f>IF(F23="G","Erfolgsaussichten sind sehr gut
--&gt;  Optimierungsmöglichkeiten sollten dennoch geprüft werden!"," ")</f>
        <v xml:space="preserve"> </v>
      </c>
      <c r="J23" s="200"/>
      <c r="K23" s="200"/>
      <c r="L23" s="200"/>
      <c r="M23" s="200"/>
      <c r="N23" s="200"/>
      <c r="O23" s="145"/>
      <c r="P23" s="161"/>
      <c r="Q23" s="161"/>
      <c r="R23" s="109"/>
      <c r="S23" s="109"/>
      <c r="T23" s="109"/>
      <c r="U23" s="109"/>
      <c r="V23" s="109"/>
      <c r="W23" s="109"/>
      <c r="X23" s="109"/>
      <c r="Y23" s="109"/>
      <c r="Z23" s="179"/>
      <c r="AA23" s="23"/>
      <c r="AB23" s="23"/>
      <c r="AC23" s="23"/>
      <c r="AD23" s="23"/>
      <c r="AE23" s="23"/>
      <c r="AF23" s="23"/>
      <c r="AG23" s="23"/>
      <c r="AH23" s="23"/>
      <c r="AI23" s="23"/>
      <c r="AJ23" s="23"/>
      <c r="AK23" s="23"/>
      <c r="AL23" s="23"/>
      <c r="AM23" s="23"/>
      <c r="AN23" s="23"/>
      <c r="AO23" s="23"/>
      <c r="AP23" s="23"/>
      <c r="AQ23" s="5"/>
      <c r="AR23" s="5"/>
      <c r="AS23" s="5"/>
      <c r="AT23" s="5"/>
      <c r="AU23" s="5"/>
      <c r="AV23" s="5"/>
      <c r="AW23" s="5"/>
      <c r="AX23" s="5"/>
      <c r="AY23" s="5"/>
      <c r="AZ23" s="5"/>
      <c r="BA23" s="5"/>
      <c r="BB23" s="5"/>
      <c r="BC23" s="5"/>
      <c r="BD23" s="5"/>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row>
    <row r="24" spans="1:145" ht="16.5" customHeight="1">
      <c r="A24" s="7"/>
      <c r="B24" s="132"/>
      <c r="C24" s="132"/>
      <c r="D24" s="132"/>
      <c r="E24" s="132"/>
      <c r="F24" s="110"/>
      <c r="G24" s="110"/>
      <c r="H24" s="108"/>
      <c r="I24" s="108"/>
      <c r="J24" s="37"/>
      <c r="K24" s="113"/>
      <c r="L24" s="113"/>
      <c r="M24" s="113"/>
      <c r="N24" s="139"/>
      <c r="O24" s="139"/>
      <c r="P24" s="139"/>
      <c r="Q24" s="139"/>
      <c r="R24" s="109"/>
      <c r="S24" s="109"/>
      <c r="T24" s="109"/>
      <c r="U24" s="109"/>
      <c r="V24" s="109"/>
      <c r="W24" s="109"/>
      <c r="X24" s="109"/>
      <c r="Y24" s="109"/>
      <c r="Z24" s="179"/>
      <c r="AA24" s="23"/>
      <c r="AB24" s="23"/>
      <c r="AC24" s="23"/>
      <c r="AD24" s="23"/>
      <c r="AE24" s="23"/>
      <c r="AF24" s="23"/>
      <c r="AG24" s="23"/>
      <c r="AH24" s="23"/>
      <c r="AI24" s="23"/>
      <c r="AJ24" s="23"/>
      <c r="AK24" s="23"/>
      <c r="AL24" s="23"/>
      <c r="AM24" s="23"/>
      <c r="AN24" s="23"/>
      <c r="AO24" s="23"/>
      <c r="AP24" s="23"/>
      <c r="AQ24" s="5"/>
      <c r="AR24" s="5"/>
      <c r="AS24" s="5"/>
      <c r="AT24" s="5"/>
      <c r="AU24" s="5"/>
      <c r="AV24" s="5"/>
      <c r="AW24" s="5"/>
      <c r="AX24" s="5"/>
      <c r="AY24" s="5"/>
      <c r="AZ24" s="5"/>
      <c r="BA24" s="5"/>
      <c r="BB24" s="5"/>
      <c r="BC24" s="5"/>
      <c r="BD24" s="5"/>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row>
    <row r="25" spans="1:145" ht="16.5" customHeight="1">
      <c r="A25" s="7"/>
      <c r="B25" s="132"/>
      <c r="C25" s="132"/>
      <c r="D25" s="132"/>
      <c r="E25" s="110"/>
      <c r="F25" s="110"/>
      <c r="G25" s="110"/>
      <c r="H25" s="108"/>
      <c r="I25" s="108"/>
      <c r="J25" s="37"/>
      <c r="K25" s="113"/>
      <c r="L25" s="113"/>
      <c r="M25" s="113"/>
      <c r="N25" s="139"/>
      <c r="O25" s="139"/>
      <c r="P25" s="139"/>
      <c r="Q25" s="139"/>
      <c r="R25" s="139"/>
      <c r="S25" s="139"/>
      <c r="T25" s="139"/>
      <c r="U25" s="139"/>
      <c r="V25" s="139"/>
      <c r="W25" s="139"/>
      <c r="X25" s="139"/>
      <c r="Y25" s="113"/>
      <c r="Z25" s="180"/>
      <c r="AA25" s="23"/>
      <c r="AB25" s="23"/>
      <c r="AC25" s="23"/>
      <c r="AD25" s="23"/>
      <c r="AE25" s="23"/>
      <c r="AF25" s="23"/>
      <c r="AG25" s="23"/>
      <c r="AH25" s="23"/>
      <c r="AI25" s="23"/>
      <c r="AJ25" s="23"/>
      <c r="AK25" s="23"/>
      <c r="AL25" s="23"/>
      <c r="AM25" s="23"/>
      <c r="AN25" s="23"/>
      <c r="AO25" s="23"/>
      <c r="AP25" s="23"/>
      <c r="AQ25" s="5"/>
      <c r="AR25" s="5"/>
      <c r="AS25" s="5"/>
      <c r="AT25" s="5"/>
      <c r="AU25" s="5"/>
      <c r="AV25" s="5"/>
      <c r="AW25" s="5"/>
      <c r="AX25" s="5"/>
      <c r="AY25" s="5"/>
      <c r="AZ25" s="5"/>
      <c r="BA25" s="5"/>
      <c r="BB25" s="5"/>
      <c r="BC25" s="5"/>
      <c r="BD25" s="5"/>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row>
    <row r="26" spans="1:145" ht="41.1" customHeight="1">
      <c r="A26" s="7"/>
      <c r="B26" s="132"/>
      <c r="C26" s="132"/>
      <c r="D26" s="132"/>
      <c r="E26" s="113"/>
      <c r="F26" s="113"/>
      <c r="G26" s="113"/>
      <c r="H26" s="108"/>
      <c r="I26" s="108"/>
      <c r="J26" s="37"/>
      <c r="K26" s="113"/>
      <c r="L26" s="113"/>
      <c r="M26" s="113"/>
      <c r="N26" s="139"/>
      <c r="O26" s="139"/>
      <c r="P26" s="139"/>
      <c r="Q26" s="139"/>
      <c r="R26" s="139"/>
      <c r="S26" s="139"/>
      <c r="T26" s="139"/>
      <c r="U26" s="139"/>
      <c r="V26" s="139"/>
      <c r="W26" s="139"/>
      <c r="X26" s="139"/>
      <c r="Y26" s="113"/>
      <c r="Z26" s="180"/>
      <c r="AA26" s="23"/>
      <c r="AB26" s="23"/>
      <c r="AC26" s="23"/>
      <c r="AD26" s="23"/>
      <c r="AE26" s="23"/>
      <c r="AF26" s="23"/>
      <c r="AG26" s="23"/>
      <c r="AH26" s="23"/>
      <c r="AI26" s="23"/>
      <c r="AJ26" s="23"/>
      <c r="AK26" s="23"/>
      <c r="AL26" s="23"/>
      <c r="AM26" s="23"/>
      <c r="AN26" s="23"/>
      <c r="AO26" s="23"/>
      <c r="AP26" s="23"/>
      <c r="AQ26" s="5"/>
      <c r="AR26" s="5"/>
      <c r="AS26" s="5"/>
      <c r="AT26" s="5"/>
      <c r="AU26" s="5"/>
      <c r="AV26" s="5"/>
      <c r="AW26" s="5"/>
      <c r="AX26" s="5"/>
      <c r="AY26" s="5"/>
      <c r="AZ26" s="5"/>
      <c r="BA26" s="5"/>
      <c r="BB26" s="5"/>
      <c r="BC26" s="5"/>
      <c r="BD26" s="5"/>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row>
    <row r="27" spans="1:145" ht="15.95" customHeight="1">
      <c r="A27" s="7"/>
      <c r="B27" s="7"/>
      <c r="C27" s="85"/>
      <c r="D27" s="23"/>
      <c r="E27" s="23"/>
      <c r="F27" s="23"/>
      <c r="G27" s="23"/>
      <c r="H27" s="86"/>
      <c r="I27" s="86"/>
      <c r="J27" s="24"/>
      <c r="K27" s="23"/>
      <c r="L27" s="23"/>
      <c r="M27" s="23"/>
      <c r="N27" s="87"/>
      <c r="O27" s="87"/>
      <c r="P27" s="87"/>
      <c r="Q27" s="87"/>
      <c r="R27" s="87"/>
      <c r="S27" s="87"/>
      <c r="T27" s="87"/>
      <c r="U27" s="87"/>
      <c r="V27" s="87"/>
      <c r="W27" s="87"/>
      <c r="X27" s="87"/>
      <c r="Y27" s="23"/>
      <c r="Z27" s="23"/>
      <c r="AA27" s="23"/>
      <c r="AB27" s="23"/>
      <c r="AC27" s="23"/>
      <c r="AD27" s="23"/>
      <c r="AE27" s="23"/>
      <c r="AF27" s="23"/>
      <c r="AG27" s="23"/>
      <c r="AH27" s="23"/>
      <c r="AI27" s="23"/>
      <c r="AJ27" s="23"/>
      <c r="AK27" s="23"/>
      <c r="AL27" s="23"/>
      <c r="AM27" s="23"/>
      <c r="AN27" s="23"/>
      <c r="AO27" s="23"/>
      <c r="AP27" s="23"/>
      <c r="AQ27" s="5"/>
      <c r="AR27" s="5"/>
      <c r="AS27" s="5"/>
      <c r="AT27" s="5"/>
      <c r="AU27" s="5"/>
      <c r="AV27" s="5"/>
      <c r="AW27" s="5"/>
      <c r="AX27" s="5"/>
      <c r="AY27" s="5"/>
      <c r="AZ27" s="5"/>
      <c r="BA27" s="5"/>
      <c r="BB27" s="5"/>
      <c r="BC27" s="5"/>
      <c r="BD27" s="5"/>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row>
    <row r="28" spans="1:145" ht="15.95" customHeight="1">
      <c r="A28" s="7"/>
      <c r="B28" s="7"/>
      <c r="C28" s="85"/>
      <c r="D28" s="23"/>
      <c r="E28" s="23"/>
      <c r="F28" s="23"/>
      <c r="G28" s="23"/>
      <c r="H28" s="86"/>
      <c r="I28" s="86"/>
      <c r="J28" s="24"/>
      <c r="K28" s="23"/>
      <c r="L28" s="23"/>
      <c r="M28" s="23"/>
      <c r="N28" s="87"/>
      <c r="O28" s="87"/>
      <c r="P28" s="87"/>
      <c r="Q28" s="87"/>
      <c r="R28" s="87"/>
      <c r="S28" s="87"/>
      <c r="T28" s="87"/>
      <c r="U28" s="87"/>
      <c r="V28" s="87"/>
      <c r="W28" s="87"/>
      <c r="X28" s="87"/>
      <c r="Y28" s="23"/>
      <c r="Z28" s="23"/>
      <c r="AA28" s="23"/>
      <c r="AB28" s="23"/>
      <c r="AC28" s="23"/>
      <c r="AD28" s="23"/>
      <c r="AE28" s="23"/>
      <c r="AF28" s="23"/>
      <c r="AG28" s="23"/>
      <c r="AH28" s="23"/>
      <c r="AI28" s="23"/>
      <c r="AJ28" s="23"/>
      <c r="AK28" s="23"/>
      <c r="AL28" s="23"/>
      <c r="AM28" s="23"/>
      <c r="AN28" s="23"/>
      <c r="AO28" s="23"/>
      <c r="AP28" s="23"/>
      <c r="AQ28" s="5"/>
      <c r="AR28" s="5"/>
      <c r="AS28" s="5"/>
      <c r="AT28" s="5"/>
      <c r="AU28" s="5"/>
      <c r="AV28" s="5"/>
      <c r="AW28" s="5"/>
      <c r="AX28" s="5"/>
      <c r="AY28" s="5"/>
      <c r="AZ28" s="5"/>
      <c r="BA28" s="5"/>
      <c r="BB28" s="5"/>
      <c r="BC28" s="5"/>
      <c r="BD28" s="5"/>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row>
    <row r="29" spans="1:145" ht="15.95" customHeight="1">
      <c r="A29" s="7"/>
      <c r="B29" s="7"/>
      <c r="C29" s="166" t="s">
        <v>48</v>
      </c>
      <c r="D29" s="167" t="str">
        <f>D9</f>
        <v>EINGABE?</v>
      </c>
      <c r="E29" s="166">
        <f>COUNT(J9:J12)</f>
        <v>0</v>
      </c>
      <c r="F29" s="15"/>
      <c r="G29" s="17"/>
      <c r="H29" s="86"/>
      <c r="I29" s="86"/>
      <c r="J29" s="24"/>
      <c r="K29" s="23"/>
      <c r="L29" s="23"/>
      <c r="M29" s="23"/>
      <c r="N29" s="87"/>
      <c r="O29" s="87"/>
      <c r="P29" s="87"/>
      <c r="Q29" s="87"/>
      <c r="R29" s="87"/>
      <c r="S29" s="87"/>
      <c r="T29" s="87"/>
      <c r="U29" s="87"/>
      <c r="V29" s="87"/>
      <c r="W29" s="87"/>
      <c r="X29" s="87"/>
      <c r="Y29" s="23"/>
      <c r="Z29" s="23"/>
      <c r="AA29" s="23"/>
      <c r="AB29" s="23"/>
      <c r="AC29" s="23"/>
      <c r="AD29" s="23"/>
      <c r="AE29" s="23"/>
      <c r="AF29" s="23"/>
      <c r="AG29" s="23"/>
      <c r="AH29" s="23"/>
      <c r="AI29" s="23"/>
      <c r="AJ29" s="23"/>
      <c r="AK29" s="23"/>
      <c r="AL29" s="23"/>
      <c r="AM29" s="23"/>
      <c r="AN29" s="23"/>
      <c r="AO29" s="23"/>
      <c r="AP29" s="23"/>
      <c r="AQ29" s="5"/>
      <c r="AR29" s="5"/>
      <c r="AS29" s="5"/>
      <c r="AT29" s="5"/>
      <c r="AU29" s="5"/>
      <c r="AV29" s="5"/>
      <c r="AW29" s="5"/>
      <c r="AX29" s="5"/>
      <c r="AY29" s="5"/>
      <c r="AZ29" s="5"/>
      <c r="BA29" s="5"/>
      <c r="BB29" s="5"/>
      <c r="BC29" s="5"/>
      <c r="BD29" s="5"/>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row>
    <row r="30" spans="1:145" ht="15.95" customHeight="1">
      <c r="A30" s="7"/>
      <c r="B30" s="7"/>
      <c r="C30" s="166" t="s">
        <v>49</v>
      </c>
      <c r="D30" s="167" t="str">
        <f>D14</f>
        <v>EINGABE?</v>
      </c>
      <c r="E30" s="166">
        <f>COUNT(J14:J16)</f>
        <v>0</v>
      </c>
      <c r="F30" s="15"/>
      <c r="G30" s="17"/>
      <c r="H30" s="13"/>
      <c r="I30" s="13"/>
      <c r="J30" s="1"/>
      <c r="K30" s="5"/>
      <c r="L30" s="5"/>
      <c r="M30" s="5"/>
      <c r="N30" s="14"/>
      <c r="O30" s="14"/>
      <c r="P30" s="14"/>
      <c r="Q30" s="14"/>
      <c r="R30" s="14"/>
      <c r="S30" s="14"/>
      <c r="T30" s="14"/>
      <c r="U30" s="14"/>
      <c r="V30" s="14"/>
      <c r="W30" s="14"/>
      <c r="X30" s="14"/>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row>
    <row r="31" spans="1:145" ht="15.95" customHeight="1">
      <c r="A31" s="7"/>
      <c r="B31" s="7"/>
      <c r="C31" s="166" t="s">
        <v>50</v>
      </c>
      <c r="D31" s="167" t="str">
        <f>D18</f>
        <v>EINGABE?</v>
      </c>
      <c r="E31" s="166">
        <f>COUNT(D9,D14)</f>
        <v>0</v>
      </c>
      <c r="F31" s="15"/>
      <c r="G31" s="17"/>
      <c r="H31" s="13"/>
      <c r="I31" s="13"/>
      <c r="J31" s="1"/>
      <c r="K31" s="5"/>
      <c r="L31" s="5"/>
      <c r="M31" s="5"/>
      <c r="N31" s="14"/>
      <c r="O31" s="14"/>
      <c r="P31" s="14"/>
      <c r="Q31" s="14"/>
      <c r="R31" s="14"/>
      <c r="S31" s="14"/>
      <c r="T31" s="14"/>
      <c r="U31" s="14"/>
      <c r="V31" s="14"/>
      <c r="W31" s="14"/>
      <c r="X31" s="14"/>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row>
    <row r="32" spans="1:145" ht="13.5" customHeight="1">
      <c r="A32" s="7"/>
      <c r="B32" s="7"/>
      <c r="C32" s="165"/>
      <c r="D32" s="164"/>
      <c r="E32" s="164"/>
      <c r="F32" s="15"/>
      <c r="G32" s="17"/>
      <c r="H32" s="8"/>
      <c r="I32" s="8"/>
      <c r="J32" s="11"/>
      <c r="K32" s="9"/>
      <c r="L32" s="9"/>
      <c r="M32" s="9"/>
      <c r="N32" s="9"/>
      <c r="O32" s="9"/>
      <c r="P32" s="9"/>
      <c r="Q32" s="9"/>
      <c r="R32" s="9"/>
      <c r="S32" s="9"/>
      <c r="T32" s="9"/>
      <c r="U32" s="9"/>
      <c r="V32" s="9"/>
      <c r="W32" s="9"/>
      <c r="X32" s="9"/>
      <c r="Y32" s="9"/>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row>
    <row r="33" spans="1:145">
      <c r="A33" s="7"/>
      <c r="B33" s="7"/>
      <c r="C33" s="15"/>
      <c r="D33" s="15"/>
      <c r="E33" s="15"/>
      <c r="F33" s="15"/>
      <c r="G33" s="17"/>
      <c r="H33" s="1"/>
      <c r="I33" s="1"/>
      <c r="J33" s="11"/>
      <c r="K33" s="1"/>
      <c r="L33" s="1"/>
      <c r="M33" s="1"/>
      <c r="N33" s="197"/>
      <c r="O33" s="197"/>
      <c r="P33" s="1"/>
      <c r="Q33" s="1"/>
      <c r="R33" s="1"/>
      <c r="S33" s="1"/>
      <c r="T33" s="1"/>
      <c r="U33" s="1"/>
      <c r="V33" s="1"/>
      <c r="W33" s="1"/>
      <c r="X33" s="1"/>
      <c r="Y33" s="1"/>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row>
    <row r="34" spans="1:145">
      <c r="A34" s="7"/>
      <c r="B34" s="7"/>
      <c r="C34" s="15"/>
      <c r="D34" s="15"/>
      <c r="E34" s="15"/>
      <c r="F34" s="15"/>
      <c r="G34" s="17"/>
      <c r="H34" s="1"/>
      <c r="I34" s="1"/>
      <c r="J34" s="11"/>
      <c r="K34" s="1"/>
      <c r="L34" s="1"/>
      <c r="M34" s="1"/>
      <c r="N34" s="1"/>
      <c r="O34" s="1"/>
      <c r="P34" s="1"/>
      <c r="Q34" s="1"/>
      <c r="R34" s="1"/>
      <c r="S34" s="1"/>
      <c r="T34" s="1"/>
      <c r="U34" s="1"/>
      <c r="V34" s="1"/>
      <c r="W34" s="1"/>
      <c r="X34" s="1"/>
      <c r="Y34" s="1"/>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c r="EO34" s="59"/>
    </row>
    <row r="35" spans="1:145">
      <c r="A35" s="7"/>
      <c r="B35" s="7"/>
      <c r="C35" s="15"/>
      <c r="D35" s="16"/>
      <c r="E35" s="17"/>
      <c r="F35" s="17"/>
      <c r="G35" s="17"/>
      <c r="H35" s="1"/>
      <c r="I35" s="1"/>
      <c r="J35" s="11"/>
      <c r="K35" s="1"/>
      <c r="L35" s="1"/>
      <c r="M35" s="1"/>
      <c r="N35" s="1"/>
      <c r="O35" s="1"/>
      <c r="P35" s="1"/>
      <c r="Q35" s="1"/>
      <c r="R35" s="1"/>
      <c r="S35" s="1"/>
      <c r="T35" s="1"/>
      <c r="U35" s="1"/>
      <c r="V35" s="1"/>
      <c r="W35" s="1"/>
      <c r="X35" s="1"/>
      <c r="Y35" s="1"/>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row>
    <row r="36" spans="1:145">
      <c r="A36" s="7"/>
      <c r="B36" s="7"/>
      <c r="C36" s="15"/>
      <c r="D36" s="16"/>
      <c r="E36" s="18"/>
      <c r="F36" s="18"/>
      <c r="G36" s="18"/>
      <c r="H36" s="1"/>
      <c r="I36" s="1"/>
      <c r="J36" s="11"/>
      <c r="K36" s="1"/>
      <c r="L36" s="1"/>
      <c r="M36" s="1"/>
      <c r="N36" s="1"/>
      <c r="O36" s="1"/>
      <c r="P36" s="1"/>
      <c r="Q36" s="1"/>
      <c r="R36" s="1"/>
      <c r="S36" s="1"/>
      <c r="T36" s="1"/>
      <c r="U36" s="1"/>
      <c r="V36" s="1"/>
      <c r="W36" s="1"/>
      <c r="X36" s="1"/>
      <c r="Y36" s="1"/>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row>
    <row r="37" spans="1:145">
      <c r="A37" s="7"/>
      <c r="B37" s="7"/>
      <c r="C37" s="7"/>
      <c r="D37" s="7"/>
      <c r="E37" s="7"/>
      <c r="F37" s="7"/>
      <c r="G37" s="7"/>
      <c r="H37" s="1"/>
      <c r="I37" s="1"/>
      <c r="J37" s="11"/>
      <c r="K37" s="1"/>
      <c r="L37" s="1"/>
      <c r="M37" s="1"/>
      <c r="N37" s="1"/>
      <c r="O37" s="1"/>
      <c r="P37" s="1"/>
      <c r="Q37" s="1"/>
      <c r="R37" s="1"/>
      <c r="S37" s="1"/>
      <c r="T37" s="1"/>
      <c r="U37" s="1"/>
      <c r="V37" s="1"/>
      <c r="W37" s="1"/>
      <c r="X37" s="1"/>
      <c r="Y37" s="1"/>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c r="EO37" s="59"/>
    </row>
    <row r="38" spans="1:145">
      <c r="A38" s="7"/>
      <c r="B38" s="7"/>
      <c r="C38" s="7"/>
      <c r="D38" s="7"/>
      <c r="E38" s="7"/>
      <c r="F38" s="7"/>
      <c r="G38" s="7"/>
      <c r="H38" s="1"/>
      <c r="I38" s="1"/>
      <c r="J38" s="11"/>
      <c r="K38" s="1"/>
      <c r="L38" s="1"/>
      <c r="M38" s="1"/>
      <c r="N38" s="1"/>
      <c r="O38" s="1"/>
      <c r="P38" s="1"/>
      <c r="Q38" s="1"/>
      <c r="R38" s="1"/>
      <c r="S38" s="1"/>
      <c r="T38" s="1"/>
      <c r="U38" s="1"/>
      <c r="V38" s="1"/>
      <c r="W38" s="1"/>
      <c r="X38" s="1"/>
      <c r="Y38" s="1"/>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c r="EO38" s="59"/>
    </row>
    <row r="39" spans="1:145">
      <c r="A39" s="7"/>
      <c r="B39" s="7"/>
      <c r="C39" s="7"/>
      <c r="D39" s="7"/>
      <c r="E39" s="7"/>
      <c r="F39" s="7"/>
      <c r="G39" s="7"/>
      <c r="H39" s="1"/>
      <c r="I39" s="1"/>
      <c r="J39" s="11"/>
      <c r="K39" s="1"/>
      <c r="L39" s="1"/>
      <c r="M39" s="1"/>
      <c r="N39" s="1"/>
      <c r="O39" s="1"/>
      <c r="P39" s="1"/>
      <c r="Q39" s="1"/>
      <c r="R39" s="1"/>
      <c r="S39" s="1"/>
      <c r="T39" s="1"/>
      <c r="U39" s="1"/>
      <c r="V39" s="1"/>
      <c r="W39" s="1"/>
      <c r="X39" s="1"/>
      <c r="Y39" s="1"/>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c r="EO39" s="59"/>
    </row>
    <row r="40" spans="1:145">
      <c r="A40" s="7"/>
      <c r="B40" s="7"/>
      <c r="C40" s="7"/>
      <c r="D40" s="7"/>
      <c r="E40" s="7"/>
      <c r="F40" s="7"/>
      <c r="G40" s="7"/>
      <c r="H40" s="1"/>
      <c r="I40" s="1"/>
      <c r="J40" s="11"/>
      <c r="K40" s="1"/>
      <c r="L40" s="1"/>
      <c r="M40" s="1"/>
      <c r="N40" s="1"/>
      <c r="O40" s="1"/>
      <c r="P40" s="1"/>
      <c r="Q40" s="1"/>
      <c r="R40" s="1"/>
      <c r="S40" s="1"/>
      <c r="T40" s="1"/>
      <c r="U40" s="1"/>
      <c r="V40" s="1"/>
      <c r="W40" s="1"/>
      <c r="X40" s="1"/>
      <c r="Y40" s="1"/>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c r="EE40" s="59"/>
      <c r="EF40" s="59"/>
      <c r="EG40" s="59"/>
      <c r="EH40" s="59"/>
      <c r="EI40" s="59"/>
      <c r="EJ40" s="59"/>
      <c r="EK40" s="59"/>
      <c r="EL40" s="59"/>
      <c r="EM40" s="59"/>
      <c r="EN40" s="59"/>
      <c r="EO40" s="59"/>
    </row>
    <row r="41" spans="1:145">
      <c r="A41" s="7"/>
      <c r="B41" s="7"/>
      <c r="C41" s="7"/>
      <c r="D41" s="7"/>
      <c r="E41" s="7"/>
      <c r="F41" s="7"/>
      <c r="G41" s="7"/>
      <c r="H41" s="1"/>
      <c r="I41" s="1"/>
      <c r="J41" s="11"/>
      <c r="K41" s="1"/>
      <c r="L41" s="1"/>
      <c r="M41" s="1"/>
      <c r="N41" s="1"/>
      <c r="O41" s="1"/>
      <c r="P41" s="1"/>
      <c r="Q41" s="1"/>
      <c r="R41" s="1"/>
      <c r="S41" s="1"/>
      <c r="T41" s="1"/>
      <c r="U41" s="1"/>
      <c r="V41" s="1"/>
      <c r="W41" s="1"/>
      <c r="X41" s="1"/>
      <c r="Y41" s="1"/>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row>
    <row r="42" spans="1:145">
      <c r="A42" s="7"/>
      <c r="B42" s="7"/>
      <c r="C42" s="7"/>
      <c r="D42" s="7"/>
      <c r="E42" s="7"/>
      <c r="F42" s="7"/>
      <c r="G42" s="7"/>
      <c r="H42" s="1"/>
      <c r="I42" s="1"/>
      <c r="J42" s="11"/>
      <c r="K42" s="1"/>
      <c r="L42" s="1"/>
      <c r="M42" s="1"/>
      <c r="N42" s="1"/>
      <c r="O42" s="1"/>
      <c r="P42" s="1"/>
      <c r="Q42" s="1"/>
      <c r="R42" s="1"/>
      <c r="S42" s="1"/>
      <c r="T42" s="1"/>
      <c r="U42" s="1"/>
      <c r="V42" s="1"/>
      <c r="W42" s="1"/>
      <c r="X42" s="1"/>
      <c r="Y42" s="1"/>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59"/>
      <c r="EB42" s="59"/>
      <c r="EC42" s="59"/>
      <c r="ED42" s="59"/>
      <c r="EE42" s="59"/>
      <c r="EF42" s="59"/>
      <c r="EG42" s="59"/>
      <c r="EH42" s="59"/>
      <c r="EI42" s="59"/>
      <c r="EJ42" s="59"/>
      <c r="EK42" s="59"/>
      <c r="EL42" s="59"/>
      <c r="EM42" s="59"/>
      <c r="EN42" s="59"/>
      <c r="EO42" s="59"/>
    </row>
    <row r="43" spans="1:145">
      <c r="A43" s="7"/>
      <c r="B43" s="7"/>
      <c r="C43" s="7"/>
      <c r="D43" s="7"/>
      <c r="E43" s="7"/>
      <c r="F43" s="7"/>
      <c r="G43" s="7"/>
      <c r="H43" s="1"/>
      <c r="I43" s="1"/>
      <c r="J43" s="11"/>
      <c r="K43" s="1"/>
      <c r="L43" s="1"/>
      <c r="M43" s="1"/>
      <c r="N43" s="1"/>
      <c r="O43" s="1"/>
      <c r="P43" s="1"/>
      <c r="Q43" s="1"/>
      <c r="R43" s="1"/>
      <c r="S43" s="1"/>
      <c r="T43" s="1"/>
      <c r="U43" s="1"/>
      <c r="V43" s="1"/>
      <c r="W43" s="1"/>
      <c r="X43" s="1"/>
      <c r="Y43" s="1"/>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59"/>
      <c r="EB43" s="59"/>
      <c r="EC43" s="59"/>
      <c r="ED43" s="59"/>
      <c r="EE43" s="59"/>
      <c r="EF43" s="59"/>
      <c r="EG43" s="59"/>
      <c r="EH43" s="59"/>
      <c r="EI43" s="59"/>
      <c r="EJ43" s="59"/>
      <c r="EK43" s="59"/>
      <c r="EL43" s="59"/>
      <c r="EM43" s="59"/>
      <c r="EN43" s="59"/>
      <c r="EO43" s="59"/>
    </row>
    <row r="44" spans="1:145">
      <c r="A44" s="7"/>
      <c r="B44" s="7"/>
      <c r="C44" s="7"/>
      <c r="D44" s="7"/>
      <c r="E44" s="7"/>
      <c r="F44" s="7"/>
      <c r="G44" s="7"/>
      <c r="H44" s="1"/>
      <c r="I44" s="1"/>
      <c r="J44" s="11"/>
      <c r="K44" s="1"/>
      <c r="L44" s="1"/>
      <c r="M44" s="1"/>
      <c r="N44" s="1"/>
      <c r="O44" s="1"/>
      <c r="P44" s="1"/>
      <c r="Q44" s="1"/>
      <c r="R44" s="1"/>
      <c r="S44" s="1"/>
      <c r="T44" s="1"/>
      <c r="U44" s="1"/>
      <c r="V44" s="1"/>
      <c r="W44" s="1"/>
      <c r="X44" s="1"/>
      <c r="Y44" s="1"/>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59"/>
      <c r="DP44" s="59"/>
      <c r="DQ44" s="59"/>
      <c r="DR44" s="59"/>
      <c r="DS44" s="59"/>
      <c r="DT44" s="59"/>
      <c r="DU44" s="59"/>
      <c r="DV44" s="59"/>
      <c r="DW44" s="59"/>
      <c r="DX44" s="59"/>
      <c r="DY44" s="59"/>
      <c r="DZ44" s="59"/>
      <c r="EA44" s="59"/>
      <c r="EB44" s="59"/>
      <c r="EC44" s="59"/>
      <c r="ED44" s="59"/>
      <c r="EE44" s="59"/>
      <c r="EF44" s="59"/>
      <c r="EG44" s="59"/>
      <c r="EH44" s="59"/>
      <c r="EI44" s="59"/>
      <c r="EJ44" s="59"/>
      <c r="EK44" s="59"/>
      <c r="EL44" s="59"/>
      <c r="EM44" s="59"/>
      <c r="EN44" s="59"/>
      <c r="EO44" s="59"/>
    </row>
    <row r="45" spans="1:145">
      <c r="A45" s="7"/>
      <c r="B45" s="7"/>
      <c r="C45" s="7"/>
      <c r="D45" s="7"/>
      <c r="E45" s="7"/>
      <c r="F45" s="7"/>
      <c r="G45" s="7"/>
      <c r="H45" s="1"/>
      <c r="I45" s="1"/>
      <c r="J45" s="11"/>
      <c r="K45" s="1"/>
      <c r="L45" s="1"/>
      <c r="M45" s="1"/>
      <c r="N45" s="1"/>
      <c r="O45" s="1"/>
      <c r="P45" s="1"/>
      <c r="Q45" s="1"/>
      <c r="R45" s="1"/>
      <c r="S45" s="1"/>
      <c r="T45" s="1"/>
      <c r="U45" s="1"/>
      <c r="V45" s="1"/>
      <c r="W45" s="1"/>
      <c r="X45" s="1"/>
      <c r="Y45" s="1"/>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59"/>
      <c r="EB45" s="59"/>
      <c r="EC45" s="59"/>
      <c r="ED45" s="59"/>
      <c r="EE45" s="59"/>
      <c r="EF45" s="59"/>
      <c r="EG45" s="59"/>
      <c r="EH45" s="59"/>
      <c r="EI45" s="59"/>
      <c r="EJ45" s="59"/>
      <c r="EK45" s="59"/>
      <c r="EL45" s="59"/>
      <c r="EM45" s="59"/>
      <c r="EN45" s="59"/>
      <c r="EO45" s="59"/>
    </row>
    <row r="46" spans="1:145">
      <c r="A46" s="7"/>
      <c r="B46" s="7"/>
      <c r="C46" s="7"/>
      <c r="D46" s="7"/>
      <c r="E46" s="7"/>
      <c r="F46" s="7"/>
      <c r="G46" s="7"/>
      <c r="H46" s="1"/>
      <c r="I46" s="1"/>
      <c r="J46" s="11"/>
      <c r="K46" s="1"/>
      <c r="L46" s="1"/>
      <c r="M46" s="1"/>
      <c r="N46" s="1"/>
      <c r="O46" s="1"/>
      <c r="P46" s="1"/>
      <c r="Q46" s="1"/>
      <c r="R46" s="1"/>
      <c r="S46" s="1"/>
      <c r="T46" s="1"/>
      <c r="U46" s="1"/>
      <c r="V46" s="1"/>
      <c r="W46" s="1"/>
      <c r="X46" s="1"/>
      <c r="Y46" s="1"/>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59"/>
      <c r="EB46" s="59"/>
      <c r="EC46" s="59"/>
      <c r="ED46" s="59"/>
      <c r="EE46" s="59"/>
      <c r="EF46" s="59"/>
      <c r="EG46" s="59"/>
      <c r="EH46" s="59"/>
      <c r="EI46" s="59"/>
      <c r="EJ46" s="59"/>
      <c r="EK46" s="59"/>
      <c r="EL46" s="59"/>
      <c r="EM46" s="59"/>
      <c r="EN46" s="59"/>
      <c r="EO46" s="59"/>
    </row>
    <row r="47" spans="1:145">
      <c r="A47" s="7"/>
      <c r="B47" s="7"/>
      <c r="C47" s="7"/>
      <c r="D47" s="7"/>
      <c r="E47" s="7"/>
      <c r="F47" s="7"/>
      <c r="G47" s="7"/>
      <c r="H47" s="1"/>
      <c r="I47" s="1"/>
      <c r="J47" s="11"/>
      <c r="K47" s="1"/>
      <c r="L47" s="1"/>
      <c r="M47" s="1"/>
      <c r="N47" s="1"/>
      <c r="O47" s="1"/>
      <c r="P47" s="1"/>
      <c r="Q47" s="1"/>
      <c r="R47" s="1"/>
      <c r="S47" s="1"/>
      <c r="T47" s="1"/>
      <c r="U47" s="1"/>
      <c r="V47" s="1"/>
      <c r="W47" s="1"/>
      <c r="X47" s="1"/>
      <c r="Y47" s="1"/>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59"/>
      <c r="EM47" s="59"/>
      <c r="EN47" s="59"/>
      <c r="EO47" s="59"/>
    </row>
    <row r="48" spans="1:145">
      <c r="A48" s="7"/>
      <c r="B48" s="7"/>
      <c r="C48" s="7"/>
      <c r="D48" s="7"/>
      <c r="E48" s="7"/>
      <c r="F48" s="7"/>
      <c r="G48" s="7"/>
      <c r="H48" s="1"/>
      <c r="I48" s="1"/>
      <c r="J48" s="11"/>
      <c r="K48" s="1"/>
      <c r="L48" s="1"/>
      <c r="M48" s="1"/>
      <c r="N48" s="1"/>
      <c r="O48" s="1"/>
      <c r="P48" s="1"/>
      <c r="Q48" s="1"/>
      <c r="R48" s="1"/>
      <c r="S48" s="1"/>
      <c r="T48" s="1"/>
      <c r="U48" s="1"/>
      <c r="V48" s="1"/>
      <c r="W48" s="1"/>
      <c r="X48" s="1"/>
      <c r="Y48" s="1"/>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c r="EO48" s="59"/>
    </row>
    <row r="49" spans="1:145">
      <c r="A49" s="7"/>
      <c r="B49" s="7"/>
      <c r="C49" s="7"/>
      <c r="D49" s="7"/>
      <c r="E49" s="7"/>
      <c r="F49" s="7"/>
      <c r="G49" s="7"/>
      <c r="H49" s="1"/>
      <c r="I49" s="1"/>
      <c r="J49" s="11"/>
      <c r="K49" s="1"/>
      <c r="L49" s="1"/>
      <c r="M49" s="1"/>
      <c r="N49" s="1"/>
      <c r="O49" s="1"/>
      <c r="P49" s="1"/>
      <c r="Q49" s="1"/>
      <c r="R49" s="1"/>
      <c r="S49" s="1"/>
      <c r="T49" s="1"/>
      <c r="U49" s="1"/>
      <c r="V49" s="1"/>
      <c r="W49" s="1"/>
      <c r="X49" s="1"/>
      <c r="Y49" s="1"/>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c r="EO49" s="59"/>
    </row>
    <row r="50" spans="1:145">
      <c r="A50" s="7"/>
      <c r="B50" s="7"/>
      <c r="C50" s="7"/>
      <c r="D50" s="7"/>
      <c r="E50" s="7"/>
      <c r="F50" s="7"/>
      <c r="G50" s="7"/>
      <c r="H50" s="1"/>
      <c r="I50" s="1"/>
      <c r="J50" s="11"/>
      <c r="K50" s="1"/>
      <c r="L50" s="1"/>
      <c r="M50" s="1"/>
      <c r="N50" s="1"/>
      <c r="O50" s="1"/>
      <c r="P50" s="1"/>
      <c r="Q50" s="1"/>
      <c r="R50" s="1"/>
      <c r="S50" s="1"/>
      <c r="T50" s="1"/>
      <c r="U50" s="1"/>
      <c r="V50" s="1"/>
      <c r="W50" s="1"/>
      <c r="X50" s="1"/>
      <c r="Y50" s="1"/>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59"/>
      <c r="EB50" s="59"/>
      <c r="EC50" s="59"/>
      <c r="ED50" s="59"/>
      <c r="EE50" s="59"/>
      <c r="EF50" s="59"/>
      <c r="EG50" s="59"/>
      <c r="EH50" s="59"/>
      <c r="EI50" s="59"/>
      <c r="EJ50" s="59"/>
      <c r="EK50" s="59"/>
      <c r="EL50" s="59"/>
      <c r="EM50" s="59"/>
      <c r="EN50" s="59"/>
      <c r="EO50" s="59"/>
    </row>
    <row r="51" spans="1:145">
      <c r="A51" s="7"/>
      <c r="B51" s="7"/>
      <c r="C51" s="7"/>
      <c r="D51" s="7"/>
      <c r="E51" s="7"/>
      <c r="F51" s="7"/>
      <c r="G51" s="7"/>
      <c r="H51" s="1"/>
      <c r="I51" s="1"/>
      <c r="J51" s="11"/>
      <c r="K51" s="1"/>
      <c r="L51" s="1"/>
      <c r="M51" s="1"/>
      <c r="N51" s="1"/>
      <c r="O51" s="1"/>
      <c r="P51" s="1"/>
      <c r="Q51" s="1"/>
      <c r="R51" s="1"/>
      <c r="S51" s="1"/>
      <c r="T51" s="1"/>
      <c r="U51" s="1"/>
      <c r="V51" s="1"/>
      <c r="W51" s="1"/>
      <c r="X51" s="1"/>
      <c r="Y51" s="1"/>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c r="DL51" s="59"/>
      <c r="DM51" s="59"/>
      <c r="DN51" s="59"/>
      <c r="DO51" s="59"/>
      <c r="DP51" s="59"/>
      <c r="DQ51" s="59"/>
      <c r="DR51" s="59"/>
      <c r="DS51" s="59"/>
      <c r="DT51" s="59"/>
      <c r="DU51" s="59"/>
      <c r="DV51" s="59"/>
      <c r="DW51" s="59"/>
      <c r="DX51" s="59"/>
      <c r="DY51" s="59"/>
      <c r="DZ51" s="59"/>
      <c r="EA51" s="59"/>
      <c r="EB51" s="59"/>
      <c r="EC51" s="59"/>
      <c r="ED51" s="59"/>
      <c r="EE51" s="59"/>
      <c r="EF51" s="59"/>
      <c r="EG51" s="59"/>
      <c r="EH51" s="59"/>
      <c r="EI51" s="59"/>
      <c r="EJ51" s="59"/>
      <c r="EK51" s="59"/>
      <c r="EL51" s="59"/>
      <c r="EM51" s="59"/>
      <c r="EN51" s="59"/>
      <c r="EO51" s="59"/>
    </row>
    <row r="52" spans="1:145">
      <c r="A52" s="7"/>
      <c r="B52" s="7"/>
      <c r="C52" s="7"/>
      <c r="D52" s="7"/>
      <c r="E52" s="7"/>
      <c r="F52" s="7"/>
      <c r="G52" s="7"/>
      <c r="H52" s="1"/>
      <c r="I52" s="1"/>
      <c r="J52" s="11"/>
      <c r="K52" s="1"/>
      <c r="L52" s="1"/>
      <c r="M52" s="1"/>
      <c r="N52" s="1"/>
      <c r="O52" s="1"/>
      <c r="P52" s="1"/>
      <c r="Q52" s="1"/>
      <c r="R52" s="1"/>
      <c r="S52" s="1"/>
      <c r="T52" s="1"/>
      <c r="U52" s="1"/>
      <c r="V52" s="1"/>
      <c r="W52" s="1"/>
      <c r="X52" s="1"/>
      <c r="Y52" s="1"/>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59"/>
      <c r="EB52" s="59"/>
      <c r="EC52" s="59"/>
      <c r="ED52" s="59"/>
      <c r="EE52" s="59"/>
      <c r="EF52" s="59"/>
      <c r="EG52" s="59"/>
      <c r="EH52" s="59"/>
      <c r="EI52" s="59"/>
      <c r="EJ52" s="59"/>
      <c r="EK52" s="59"/>
      <c r="EL52" s="59"/>
      <c r="EM52" s="59"/>
      <c r="EN52" s="59"/>
      <c r="EO52" s="59"/>
    </row>
    <row r="53" spans="1:145">
      <c r="A53" s="7"/>
      <c r="B53" s="7"/>
      <c r="C53" s="7"/>
      <c r="D53" s="7"/>
      <c r="E53" s="7"/>
      <c r="F53" s="7"/>
      <c r="G53" s="7"/>
      <c r="H53" s="1"/>
      <c r="I53" s="1"/>
      <c r="J53" s="11"/>
      <c r="K53" s="1"/>
      <c r="L53" s="1"/>
      <c r="M53" s="1"/>
      <c r="N53" s="1"/>
      <c r="O53" s="1"/>
      <c r="P53" s="1"/>
      <c r="Q53" s="1"/>
      <c r="R53" s="1"/>
      <c r="S53" s="1"/>
      <c r="T53" s="1"/>
      <c r="U53" s="1"/>
      <c r="V53" s="1"/>
      <c r="W53" s="1"/>
      <c r="X53" s="1"/>
      <c r="Y53" s="1"/>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59"/>
      <c r="EB53" s="59"/>
      <c r="EC53" s="59"/>
      <c r="ED53" s="59"/>
      <c r="EE53" s="59"/>
      <c r="EF53" s="59"/>
      <c r="EG53" s="59"/>
      <c r="EH53" s="59"/>
      <c r="EI53" s="59"/>
      <c r="EJ53" s="59"/>
      <c r="EK53" s="59"/>
      <c r="EL53" s="59"/>
      <c r="EM53" s="59"/>
      <c r="EN53" s="59"/>
      <c r="EO53" s="59"/>
    </row>
    <row r="54" spans="1:145">
      <c r="A54" s="7"/>
      <c r="B54" s="7"/>
      <c r="C54" s="7"/>
      <c r="D54" s="7"/>
      <c r="E54" s="7"/>
      <c r="F54" s="7"/>
      <c r="G54" s="7"/>
      <c r="H54" s="1"/>
      <c r="I54" s="1"/>
      <c r="J54" s="11"/>
      <c r="K54" s="1"/>
      <c r="L54" s="1"/>
      <c r="M54" s="1"/>
      <c r="N54" s="1"/>
      <c r="O54" s="1"/>
      <c r="P54" s="1"/>
      <c r="Q54" s="1"/>
      <c r="R54" s="1"/>
      <c r="S54" s="1"/>
      <c r="T54" s="1"/>
      <c r="U54" s="1"/>
      <c r="V54" s="1"/>
      <c r="W54" s="1"/>
      <c r="X54" s="1"/>
      <c r="Y54" s="1"/>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row>
    <row r="55" spans="1:145">
      <c r="A55" s="7"/>
      <c r="B55" s="7"/>
      <c r="C55" s="7"/>
      <c r="D55" s="7"/>
      <c r="E55" s="7"/>
      <c r="F55" s="7"/>
      <c r="G55" s="7"/>
      <c r="H55" s="1"/>
      <c r="I55" s="1"/>
      <c r="J55" s="11"/>
      <c r="K55" s="1"/>
      <c r="L55" s="1"/>
      <c r="M55" s="1"/>
      <c r="N55" s="1"/>
      <c r="O55" s="1"/>
      <c r="P55" s="1"/>
      <c r="Q55" s="1"/>
      <c r="R55" s="1"/>
      <c r="S55" s="1"/>
      <c r="T55" s="1"/>
      <c r="U55" s="1"/>
      <c r="V55" s="1"/>
      <c r="W55" s="1"/>
      <c r="X55" s="1"/>
      <c r="Y55" s="1"/>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c r="EO55" s="59"/>
    </row>
    <row r="56" spans="1:145">
      <c r="A56" s="7"/>
      <c r="B56" s="7"/>
      <c r="C56" s="7"/>
      <c r="D56" s="7"/>
      <c r="E56" s="7"/>
      <c r="F56" s="7"/>
      <c r="G56" s="7"/>
      <c r="H56" s="1"/>
      <c r="I56" s="1"/>
      <c r="J56" s="11"/>
      <c r="K56" s="1"/>
      <c r="L56" s="1"/>
      <c r="M56" s="1"/>
      <c r="N56" s="1"/>
      <c r="O56" s="1"/>
      <c r="P56" s="1"/>
      <c r="Q56" s="1"/>
      <c r="R56" s="1"/>
      <c r="S56" s="1"/>
      <c r="T56" s="1"/>
      <c r="U56" s="1"/>
      <c r="V56" s="1"/>
      <c r="W56" s="1"/>
      <c r="X56" s="1"/>
      <c r="Y56" s="1"/>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59"/>
      <c r="DQ56" s="59"/>
      <c r="DR56" s="59"/>
      <c r="DS56" s="59"/>
      <c r="DT56" s="59"/>
      <c r="DU56" s="59"/>
      <c r="DV56" s="59"/>
      <c r="DW56" s="59"/>
      <c r="DX56" s="59"/>
      <c r="DY56" s="59"/>
      <c r="DZ56" s="59"/>
      <c r="EA56" s="59"/>
      <c r="EB56" s="59"/>
      <c r="EC56" s="59"/>
      <c r="ED56" s="59"/>
      <c r="EE56" s="59"/>
      <c r="EF56" s="59"/>
      <c r="EG56" s="59"/>
      <c r="EH56" s="59"/>
      <c r="EI56" s="59"/>
      <c r="EJ56" s="59"/>
      <c r="EK56" s="59"/>
      <c r="EL56" s="59"/>
      <c r="EM56" s="59"/>
      <c r="EN56" s="59"/>
      <c r="EO56" s="59"/>
    </row>
    <row r="57" spans="1:145">
      <c r="A57" s="7"/>
      <c r="B57" s="7"/>
      <c r="C57" s="7"/>
      <c r="D57" s="7"/>
      <c r="E57" s="7"/>
      <c r="F57" s="7"/>
      <c r="G57" s="7"/>
      <c r="H57" s="1"/>
      <c r="I57" s="1"/>
      <c r="J57" s="11"/>
      <c r="K57" s="1"/>
      <c r="L57" s="1"/>
      <c r="M57" s="1"/>
      <c r="N57" s="1"/>
      <c r="O57" s="1"/>
      <c r="P57" s="1"/>
      <c r="Q57" s="1"/>
      <c r="R57" s="1"/>
      <c r="S57" s="1"/>
      <c r="T57" s="1"/>
      <c r="U57" s="1"/>
      <c r="V57" s="1"/>
      <c r="W57" s="1"/>
      <c r="X57" s="1"/>
      <c r="Y57" s="1"/>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59"/>
      <c r="EB57" s="59"/>
      <c r="EC57" s="59"/>
      <c r="ED57" s="59"/>
      <c r="EE57" s="59"/>
      <c r="EF57" s="59"/>
      <c r="EG57" s="59"/>
      <c r="EH57" s="59"/>
      <c r="EI57" s="59"/>
      <c r="EJ57" s="59"/>
      <c r="EK57" s="59"/>
      <c r="EL57" s="59"/>
      <c r="EM57" s="59"/>
      <c r="EN57" s="59"/>
      <c r="EO57" s="59"/>
    </row>
    <row r="58" spans="1:145">
      <c r="A58" s="7"/>
      <c r="B58" s="7"/>
      <c r="C58" s="7"/>
      <c r="D58" s="7"/>
      <c r="E58" s="7"/>
      <c r="F58" s="7"/>
      <c r="G58" s="7"/>
      <c r="H58" s="1"/>
      <c r="I58" s="1"/>
      <c r="J58" s="11"/>
      <c r="K58" s="1"/>
      <c r="L58" s="1"/>
      <c r="M58" s="1"/>
      <c r="N58" s="1"/>
      <c r="O58" s="1"/>
      <c r="P58" s="1"/>
      <c r="Q58" s="1"/>
      <c r="R58" s="1"/>
      <c r="S58" s="1"/>
      <c r="T58" s="1"/>
      <c r="U58" s="1"/>
      <c r="V58" s="1"/>
      <c r="W58" s="1"/>
      <c r="X58" s="1"/>
      <c r="Y58" s="1"/>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c r="EN58" s="59"/>
      <c r="EO58" s="59"/>
    </row>
    <row r="59" spans="1:145">
      <c r="A59" s="7"/>
      <c r="B59" s="7"/>
      <c r="C59" s="7"/>
      <c r="D59" s="7"/>
      <c r="E59" s="7"/>
      <c r="F59" s="7"/>
      <c r="G59" s="7"/>
      <c r="H59" s="1"/>
      <c r="I59" s="1"/>
      <c r="J59" s="11"/>
      <c r="K59" s="1"/>
      <c r="L59" s="1"/>
      <c r="M59" s="1"/>
      <c r="N59" s="1"/>
      <c r="O59" s="1"/>
      <c r="P59" s="1"/>
      <c r="Q59" s="1"/>
      <c r="R59" s="1"/>
      <c r="S59" s="1"/>
      <c r="T59" s="1"/>
      <c r="U59" s="1"/>
      <c r="V59" s="1"/>
      <c r="W59" s="1"/>
      <c r="X59" s="1"/>
      <c r="Y59" s="1"/>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c r="EO59" s="59"/>
    </row>
    <row r="60" spans="1:145">
      <c r="A60" s="7"/>
      <c r="B60" s="7"/>
      <c r="C60" s="7"/>
      <c r="D60" s="7"/>
      <c r="E60" s="7"/>
      <c r="F60" s="7"/>
      <c r="G60" s="7"/>
      <c r="H60" s="1"/>
      <c r="I60" s="1"/>
      <c r="J60" s="11"/>
      <c r="K60" s="1"/>
      <c r="L60" s="1"/>
      <c r="M60" s="1"/>
      <c r="N60" s="1"/>
      <c r="O60" s="1"/>
      <c r="P60" s="1"/>
      <c r="Q60" s="1"/>
      <c r="R60" s="1"/>
      <c r="S60" s="1"/>
      <c r="T60" s="1"/>
      <c r="U60" s="1"/>
      <c r="V60" s="1"/>
      <c r="W60" s="1"/>
      <c r="X60" s="1"/>
      <c r="Y60" s="1"/>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c r="EO60" s="59"/>
    </row>
    <row r="61" spans="1:145">
      <c r="A61" s="7"/>
      <c r="B61" s="7"/>
      <c r="C61" s="7"/>
      <c r="D61" s="7"/>
      <c r="E61" s="7"/>
      <c r="F61" s="7"/>
      <c r="G61" s="7"/>
      <c r="H61" s="1"/>
      <c r="I61" s="1"/>
      <c r="J61" s="11"/>
      <c r="K61" s="1"/>
      <c r="L61" s="1"/>
      <c r="M61" s="1"/>
      <c r="N61" s="1"/>
      <c r="O61" s="1"/>
      <c r="P61" s="1"/>
      <c r="Q61" s="1"/>
      <c r="R61" s="1"/>
      <c r="S61" s="1"/>
      <c r="T61" s="1"/>
      <c r="U61" s="1"/>
      <c r="V61" s="1"/>
      <c r="W61" s="1"/>
      <c r="X61" s="1"/>
      <c r="Y61" s="1"/>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c r="EO61" s="59"/>
    </row>
    <row r="62" spans="1:145">
      <c r="A62" s="7"/>
      <c r="B62" s="7"/>
      <c r="C62" s="7"/>
      <c r="D62" s="7"/>
      <c r="E62" s="7"/>
      <c r="F62" s="7"/>
      <c r="G62" s="7"/>
      <c r="H62" s="1"/>
      <c r="I62" s="1"/>
      <c r="J62" s="11"/>
      <c r="K62" s="1"/>
      <c r="L62" s="1"/>
      <c r="M62" s="1"/>
      <c r="N62" s="1"/>
      <c r="O62" s="1"/>
      <c r="P62" s="1"/>
      <c r="Q62" s="1"/>
      <c r="R62" s="1"/>
      <c r="S62" s="1"/>
      <c r="T62" s="1"/>
      <c r="U62" s="1"/>
      <c r="V62" s="1"/>
      <c r="W62" s="1"/>
      <c r="X62" s="1"/>
      <c r="Y62" s="1"/>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c r="DL62" s="59"/>
      <c r="DM62" s="59"/>
      <c r="DN62" s="59"/>
      <c r="DO62" s="59"/>
      <c r="DP62" s="59"/>
      <c r="DQ62" s="59"/>
      <c r="DR62" s="59"/>
      <c r="DS62" s="59"/>
      <c r="DT62" s="59"/>
      <c r="DU62" s="59"/>
      <c r="DV62" s="59"/>
      <c r="DW62" s="59"/>
      <c r="DX62" s="59"/>
      <c r="DY62" s="59"/>
      <c r="DZ62" s="59"/>
      <c r="EA62" s="59"/>
      <c r="EB62" s="59"/>
      <c r="EC62" s="59"/>
      <c r="ED62" s="59"/>
      <c r="EE62" s="59"/>
      <c r="EF62" s="59"/>
      <c r="EG62" s="59"/>
      <c r="EH62" s="59"/>
      <c r="EI62" s="59"/>
      <c r="EJ62" s="59"/>
      <c r="EK62" s="59"/>
      <c r="EL62" s="59"/>
      <c r="EM62" s="59"/>
      <c r="EN62" s="59"/>
      <c r="EO62" s="59"/>
    </row>
    <row r="63" spans="1:145">
      <c r="A63" s="7"/>
      <c r="B63" s="7"/>
      <c r="C63" s="7"/>
      <c r="D63" s="7"/>
      <c r="E63" s="7"/>
      <c r="F63" s="7"/>
      <c r="G63" s="7"/>
      <c r="H63" s="1"/>
      <c r="I63" s="1"/>
      <c r="J63" s="11"/>
      <c r="K63" s="1"/>
      <c r="L63" s="1"/>
      <c r="M63" s="1"/>
      <c r="N63" s="1"/>
      <c r="O63" s="1"/>
      <c r="P63" s="1"/>
      <c r="Q63" s="1"/>
      <c r="R63" s="1"/>
      <c r="S63" s="1"/>
      <c r="T63" s="1"/>
      <c r="U63" s="1"/>
      <c r="V63" s="1"/>
      <c r="W63" s="1"/>
      <c r="X63" s="1"/>
      <c r="Y63" s="1"/>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c r="DL63" s="59"/>
      <c r="DM63" s="59"/>
      <c r="DN63" s="59"/>
      <c r="DO63" s="59"/>
      <c r="DP63" s="59"/>
      <c r="DQ63" s="59"/>
      <c r="DR63" s="59"/>
      <c r="DS63" s="59"/>
      <c r="DT63" s="59"/>
      <c r="DU63" s="59"/>
      <c r="DV63" s="59"/>
      <c r="DW63" s="59"/>
      <c r="DX63" s="59"/>
      <c r="DY63" s="59"/>
      <c r="DZ63" s="59"/>
      <c r="EA63" s="59"/>
      <c r="EB63" s="59"/>
      <c r="EC63" s="59"/>
      <c r="ED63" s="59"/>
      <c r="EE63" s="59"/>
      <c r="EF63" s="59"/>
      <c r="EG63" s="59"/>
      <c r="EH63" s="59"/>
      <c r="EI63" s="59"/>
      <c r="EJ63" s="59"/>
      <c r="EK63" s="59"/>
      <c r="EL63" s="59"/>
      <c r="EM63" s="59"/>
      <c r="EN63" s="59"/>
      <c r="EO63" s="59"/>
    </row>
    <row r="64" spans="1:145">
      <c r="A64" s="7"/>
      <c r="B64" s="7"/>
      <c r="C64" s="7"/>
      <c r="D64" s="7"/>
      <c r="E64" s="7"/>
      <c r="F64" s="7"/>
      <c r="G64" s="7"/>
      <c r="H64" s="1"/>
      <c r="I64" s="1"/>
      <c r="J64" s="11"/>
      <c r="K64" s="1"/>
      <c r="L64" s="1"/>
      <c r="M64" s="1"/>
      <c r="N64" s="1"/>
      <c r="O64" s="1"/>
      <c r="P64" s="1"/>
      <c r="Q64" s="1"/>
      <c r="R64" s="1"/>
      <c r="S64" s="1"/>
      <c r="T64" s="1"/>
      <c r="U64" s="1"/>
      <c r="V64" s="1"/>
      <c r="W64" s="1"/>
      <c r="X64" s="1"/>
      <c r="Y64" s="1"/>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9"/>
      <c r="BF64" s="59"/>
      <c r="BG64" s="59"/>
      <c r="BH64" s="59"/>
      <c r="BI64" s="59"/>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59"/>
      <c r="CQ64" s="59"/>
      <c r="CR64" s="59"/>
      <c r="CS64" s="59"/>
      <c r="CT64" s="59"/>
      <c r="CU64" s="59"/>
      <c r="CV64" s="59"/>
      <c r="CW64" s="59"/>
      <c r="CX64" s="59"/>
      <c r="CY64" s="59"/>
      <c r="CZ64" s="59"/>
      <c r="DA64" s="59"/>
      <c r="DB64" s="59"/>
      <c r="DC64" s="59"/>
      <c r="DD64" s="59"/>
      <c r="DE64" s="59"/>
      <c r="DF64" s="59"/>
      <c r="DG64" s="59"/>
      <c r="DH64" s="59"/>
      <c r="DI64" s="59"/>
      <c r="DJ64" s="59"/>
      <c r="DK64" s="59"/>
      <c r="DL64" s="59"/>
      <c r="DM64" s="59"/>
      <c r="DN64" s="59"/>
      <c r="DO64" s="59"/>
      <c r="DP64" s="59"/>
      <c r="DQ64" s="59"/>
      <c r="DR64" s="59"/>
      <c r="DS64" s="59"/>
      <c r="DT64" s="59"/>
      <c r="DU64" s="59"/>
      <c r="DV64" s="59"/>
      <c r="DW64" s="59"/>
      <c r="DX64" s="59"/>
      <c r="DY64" s="59"/>
      <c r="DZ64" s="59"/>
      <c r="EA64" s="59"/>
      <c r="EB64" s="59"/>
      <c r="EC64" s="59"/>
      <c r="ED64" s="59"/>
      <c r="EE64" s="59"/>
      <c r="EF64" s="59"/>
      <c r="EG64" s="59"/>
      <c r="EH64" s="59"/>
      <c r="EI64" s="59"/>
      <c r="EJ64" s="59"/>
      <c r="EK64" s="59"/>
      <c r="EL64" s="59"/>
      <c r="EM64" s="59"/>
      <c r="EN64" s="59"/>
      <c r="EO64" s="59"/>
    </row>
    <row r="65" spans="1:145">
      <c r="A65" s="7"/>
      <c r="B65" s="7"/>
      <c r="C65" s="7"/>
      <c r="D65" s="7"/>
      <c r="E65" s="7"/>
      <c r="F65" s="7"/>
      <c r="G65" s="7"/>
      <c r="H65" s="1"/>
      <c r="I65" s="1"/>
      <c r="J65" s="11"/>
      <c r="K65" s="1"/>
      <c r="L65" s="1"/>
      <c r="M65" s="1"/>
      <c r="N65" s="1"/>
      <c r="O65" s="1"/>
      <c r="P65" s="1"/>
      <c r="Q65" s="1"/>
      <c r="R65" s="1"/>
      <c r="S65" s="1"/>
      <c r="T65" s="1"/>
      <c r="U65" s="1"/>
      <c r="V65" s="1"/>
      <c r="W65" s="1"/>
      <c r="X65" s="1"/>
      <c r="Y65" s="1"/>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c r="EO65" s="59"/>
    </row>
    <row r="66" spans="1:145">
      <c r="A66" s="7"/>
      <c r="B66" s="7"/>
      <c r="C66" s="7"/>
      <c r="D66" s="7"/>
      <c r="E66" s="7"/>
      <c r="F66" s="7"/>
      <c r="G66" s="7"/>
      <c r="H66" s="1"/>
      <c r="I66" s="1"/>
      <c r="J66" s="11"/>
      <c r="K66" s="1"/>
      <c r="L66" s="1"/>
      <c r="M66" s="1"/>
      <c r="N66" s="1"/>
      <c r="O66" s="1"/>
      <c r="P66" s="1"/>
      <c r="Q66" s="1"/>
      <c r="R66" s="1"/>
      <c r="S66" s="1"/>
      <c r="T66" s="1"/>
      <c r="U66" s="1"/>
      <c r="V66" s="1"/>
      <c r="W66" s="1"/>
      <c r="X66" s="1"/>
      <c r="Y66" s="1"/>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59"/>
      <c r="EB66" s="59"/>
      <c r="EC66" s="59"/>
      <c r="ED66" s="59"/>
      <c r="EE66" s="59"/>
      <c r="EF66" s="59"/>
      <c r="EG66" s="59"/>
      <c r="EH66" s="59"/>
      <c r="EI66" s="59"/>
      <c r="EJ66" s="59"/>
      <c r="EK66" s="59"/>
      <c r="EL66" s="59"/>
      <c r="EM66" s="59"/>
      <c r="EN66" s="59"/>
      <c r="EO66" s="59"/>
    </row>
    <row r="67" spans="1:145">
      <c r="A67" s="7"/>
      <c r="B67" s="7"/>
      <c r="C67" s="7"/>
      <c r="D67" s="7"/>
      <c r="E67" s="7"/>
      <c r="F67" s="7"/>
      <c r="G67" s="7"/>
      <c r="H67" s="1"/>
      <c r="I67" s="1"/>
      <c r="J67" s="11"/>
      <c r="K67" s="1"/>
      <c r="L67" s="1"/>
      <c r="M67" s="1"/>
      <c r="N67" s="1"/>
      <c r="O67" s="1"/>
      <c r="P67" s="1"/>
      <c r="Q67" s="1"/>
      <c r="R67" s="1"/>
      <c r="S67" s="1"/>
      <c r="T67" s="1"/>
      <c r="U67" s="1"/>
      <c r="V67" s="1"/>
      <c r="W67" s="1"/>
      <c r="X67" s="1"/>
      <c r="Y67" s="1"/>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K67" s="59"/>
      <c r="DL67" s="59"/>
      <c r="DM67" s="59"/>
      <c r="DN67" s="59"/>
      <c r="DO67" s="59"/>
      <c r="DP67" s="59"/>
      <c r="DQ67" s="59"/>
      <c r="DR67" s="59"/>
      <c r="DS67" s="59"/>
      <c r="DT67" s="59"/>
      <c r="DU67" s="59"/>
      <c r="DV67" s="59"/>
      <c r="DW67" s="59"/>
      <c r="DX67" s="59"/>
      <c r="DY67" s="59"/>
      <c r="DZ67" s="59"/>
      <c r="EA67" s="59"/>
      <c r="EB67" s="59"/>
      <c r="EC67" s="59"/>
      <c r="ED67" s="59"/>
      <c r="EE67" s="59"/>
      <c r="EF67" s="59"/>
      <c r="EG67" s="59"/>
      <c r="EH67" s="59"/>
      <c r="EI67" s="59"/>
      <c r="EJ67" s="59"/>
      <c r="EK67" s="59"/>
      <c r="EL67" s="59"/>
      <c r="EM67" s="59"/>
      <c r="EN67" s="59"/>
      <c r="EO67" s="59"/>
    </row>
    <row r="68" spans="1:145">
      <c r="A68" s="7"/>
      <c r="B68" s="7"/>
      <c r="C68" s="7"/>
      <c r="D68" s="7"/>
      <c r="E68" s="7"/>
      <c r="F68" s="7"/>
      <c r="G68" s="7"/>
      <c r="H68" s="1"/>
      <c r="I68" s="1"/>
      <c r="J68" s="11"/>
      <c r="K68" s="1"/>
      <c r="L68" s="1"/>
      <c r="M68" s="1"/>
      <c r="N68" s="1"/>
      <c r="O68" s="1"/>
      <c r="P68" s="1"/>
      <c r="Q68" s="1"/>
      <c r="R68" s="1"/>
      <c r="S68" s="1"/>
      <c r="T68" s="1"/>
      <c r="U68" s="1"/>
      <c r="V68" s="1"/>
      <c r="W68" s="1"/>
      <c r="X68" s="1"/>
      <c r="Y68" s="1"/>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c r="EO68" s="59"/>
    </row>
    <row r="69" spans="1:145">
      <c r="A69" s="7"/>
      <c r="B69" s="7"/>
      <c r="C69" s="7"/>
      <c r="D69" s="7"/>
      <c r="E69" s="7"/>
      <c r="F69" s="7"/>
      <c r="G69" s="7"/>
      <c r="H69" s="1"/>
      <c r="I69" s="1"/>
      <c r="J69" s="11"/>
      <c r="K69" s="1"/>
      <c r="L69" s="1"/>
      <c r="M69" s="1"/>
      <c r="N69" s="1"/>
      <c r="O69" s="1"/>
      <c r="P69" s="1"/>
      <c r="Q69" s="1"/>
      <c r="R69" s="1"/>
      <c r="S69" s="1"/>
      <c r="T69" s="1"/>
      <c r="U69" s="1"/>
      <c r="V69" s="1"/>
      <c r="W69" s="1"/>
      <c r="X69" s="1"/>
      <c r="Y69" s="1"/>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c r="EO69" s="59"/>
    </row>
    <row r="70" spans="1:145">
      <c r="A70" s="7"/>
      <c r="B70" s="7"/>
      <c r="C70" s="7"/>
      <c r="D70" s="7"/>
      <c r="E70" s="7"/>
      <c r="F70" s="7"/>
      <c r="G70" s="7"/>
      <c r="H70" s="1"/>
      <c r="I70" s="1"/>
      <c r="J70" s="11"/>
      <c r="K70" s="1"/>
      <c r="L70" s="1"/>
      <c r="M70" s="1"/>
      <c r="N70" s="1"/>
      <c r="O70" s="1"/>
      <c r="P70" s="1"/>
      <c r="Q70" s="1"/>
      <c r="R70" s="1"/>
      <c r="S70" s="1"/>
      <c r="T70" s="1"/>
      <c r="U70" s="1"/>
      <c r="V70" s="1"/>
      <c r="W70" s="1"/>
      <c r="X70" s="1"/>
      <c r="Y70" s="1"/>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c r="EO70" s="59"/>
    </row>
    <row r="71" spans="1:145">
      <c r="A71" s="7"/>
      <c r="B71" s="7"/>
      <c r="C71" s="7"/>
      <c r="D71" s="7"/>
      <c r="E71" s="7"/>
      <c r="F71" s="7"/>
      <c r="G71" s="7"/>
      <c r="H71" s="1"/>
      <c r="I71" s="1"/>
      <c r="J71" s="11"/>
      <c r="K71" s="1"/>
      <c r="L71" s="1"/>
      <c r="M71" s="1"/>
      <c r="N71" s="1"/>
      <c r="O71" s="1"/>
      <c r="P71" s="1"/>
      <c r="Q71" s="1"/>
      <c r="R71" s="1"/>
      <c r="S71" s="1"/>
      <c r="T71" s="1"/>
      <c r="U71" s="1"/>
      <c r="V71" s="1"/>
      <c r="W71" s="1"/>
      <c r="X71" s="1"/>
      <c r="Y71" s="1"/>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59"/>
      <c r="EG71" s="59"/>
      <c r="EH71" s="59"/>
      <c r="EI71" s="59"/>
      <c r="EJ71" s="59"/>
      <c r="EK71" s="59"/>
      <c r="EL71" s="59"/>
      <c r="EM71" s="59"/>
      <c r="EN71" s="59"/>
      <c r="EO71" s="59"/>
    </row>
    <row r="72" spans="1:145">
      <c r="A72" s="7"/>
      <c r="B72" s="7"/>
      <c r="C72" s="7"/>
      <c r="D72" s="7"/>
      <c r="E72" s="7"/>
      <c r="F72" s="7"/>
      <c r="G72" s="7"/>
      <c r="H72" s="1"/>
      <c r="I72" s="1"/>
      <c r="J72" s="11"/>
      <c r="K72" s="1"/>
      <c r="L72" s="1"/>
      <c r="M72" s="1"/>
      <c r="N72" s="1"/>
      <c r="O72" s="1"/>
      <c r="P72" s="1"/>
      <c r="Q72" s="1"/>
      <c r="R72" s="1"/>
      <c r="S72" s="1"/>
      <c r="T72" s="1"/>
      <c r="U72" s="1"/>
      <c r="V72" s="1"/>
      <c r="W72" s="1"/>
      <c r="X72" s="1"/>
      <c r="Y72" s="1"/>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c r="DL72" s="59"/>
      <c r="DM72" s="59"/>
      <c r="DN72" s="59"/>
      <c r="DO72" s="59"/>
      <c r="DP72" s="59"/>
      <c r="DQ72" s="59"/>
      <c r="DR72" s="59"/>
      <c r="DS72" s="59"/>
      <c r="DT72" s="59"/>
      <c r="DU72" s="59"/>
      <c r="DV72" s="59"/>
      <c r="DW72" s="59"/>
      <c r="DX72" s="59"/>
      <c r="DY72" s="59"/>
      <c r="DZ72" s="59"/>
      <c r="EA72" s="59"/>
      <c r="EB72" s="59"/>
      <c r="EC72" s="59"/>
      <c r="ED72" s="59"/>
      <c r="EE72" s="59"/>
      <c r="EF72" s="59"/>
      <c r="EG72" s="59"/>
      <c r="EH72" s="59"/>
      <c r="EI72" s="59"/>
      <c r="EJ72" s="59"/>
      <c r="EK72" s="59"/>
      <c r="EL72" s="59"/>
      <c r="EM72" s="59"/>
      <c r="EN72" s="59"/>
      <c r="EO72" s="59"/>
    </row>
    <row r="73" spans="1:145">
      <c r="A73" s="7"/>
      <c r="B73" s="7"/>
      <c r="C73" s="7"/>
      <c r="D73" s="7"/>
      <c r="E73" s="7"/>
      <c r="F73" s="7"/>
      <c r="G73" s="7"/>
      <c r="H73" s="1"/>
      <c r="I73" s="1"/>
      <c r="J73" s="11"/>
      <c r="K73" s="1"/>
      <c r="L73" s="1"/>
      <c r="M73" s="1"/>
      <c r="N73" s="1"/>
      <c r="O73" s="1"/>
      <c r="P73" s="1"/>
      <c r="Q73" s="1"/>
      <c r="R73" s="1"/>
      <c r="S73" s="1"/>
      <c r="T73" s="1"/>
      <c r="U73" s="1"/>
      <c r="V73" s="1"/>
      <c r="W73" s="1"/>
      <c r="X73" s="1"/>
      <c r="Y73" s="1"/>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c r="EO73" s="59"/>
    </row>
    <row r="74" spans="1:145">
      <c r="A74" s="7"/>
      <c r="B74" s="7"/>
      <c r="C74" s="7"/>
      <c r="D74" s="7"/>
      <c r="E74" s="7"/>
      <c r="F74" s="7"/>
      <c r="G74" s="7"/>
      <c r="H74" s="1"/>
      <c r="I74" s="1"/>
      <c r="J74" s="11"/>
      <c r="K74" s="1"/>
      <c r="L74" s="1"/>
      <c r="M74" s="1"/>
      <c r="N74" s="1"/>
      <c r="O74" s="1"/>
      <c r="P74" s="1"/>
      <c r="Q74" s="1"/>
      <c r="R74" s="1"/>
      <c r="S74" s="1"/>
      <c r="T74" s="1"/>
      <c r="U74" s="1"/>
      <c r="V74" s="1"/>
      <c r="W74" s="1"/>
      <c r="X74" s="1"/>
      <c r="Y74" s="1"/>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9"/>
      <c r="BF74" s="59"/>
      <c r="BG74" s="59"/>
      <c r="BH74" s="59"/>
      <c r="BI74" s="59"/>
      <c r="BJ74" s="59"/>
      <c r="BK74" s="59"/>
      <c r="BL74" s="59"/>
      <c r="BM74" s="59"/>
      <c r="BN74" s="59"/>
      <c r="BO74" s="59"/>
      <c r="BP74" s="59"/>
      <c r="BQ74" s="59"/>
      <c r="BR74" s="59"/>
      <c r="BS74" s="59"/>
      <c r="BT74" s="59"/>
      <c r="BU74" s="59"/>
      <c r="BV74" s="59"/>
      <c r="BW74" s="59"/>
      <c r="BX74" s="59"/>
      <c r="BY74" s="59"/>
      <c r="BZ74" s="59"/>
      <c r="CA74" s="59"/>
      <c r="CB74" s="59"/>
      <c r="CC74" s="59"/>
      <c r="CD74" s="59"/>
      <c r="CE74" s="59"/>
      <c r="CF74" s="59"/>
      <c r="CG74" s="59"/>
      <c r="CH74" s="59"/>
      <c r="CI74" s="59"/>
      <c r="CJ74" s="59"/>
      <c r="CK74" s="59"/>
      <c r="CL74" s="59"/>
      <c r="CM74" s="59"/>
      <c r="CN74" s="59"/>
      <c r="CO74" s="59"/>
      <c r="CP74" s="59"/>
      <c r="CQ74" s="59"/>
      <c r="CR74" s="59"/>
      <c r="CS74" s="59"/>
      <c r="CT74" s="59"/>
      <c r="CU74" s="59"/>
      <c r="CV74" s="59"/>
      <c r="CW74" s="59"/>
      <c r="CX74" s="59"/>
      <c r="CY74" s="59"/>
      <c r="CZ74" s="59"/>
      <c r="DA74" s="59"/>
      <c r="DB74" s="59"/>
      <c r="DC74" s="59"/>
      <c r="DD74" s="59"/>
      <c r="DE74" s="59"/>
      <c r="DF74" s="59"/>
      <c r="DG74" s="59"/>
      <c r="DH74" s="59"/>
      <c r="DI74" s="59"/>
      <c r="DJ74" s="59"/>
      <c r="DK74" s="59"/>
      <c r="DL74" s="59"/>
      <c r="DM74" s="59"/>
      <c r="DN74" s="59"/>
      <c r="DO74" s="59"/>
      <c r="DP74" s="59"/>
      <c r="DQ74" s="59"/>
      <c r="DR74" s="59"/>
      <c r="DS74" s="59"/>
      <c r="DT74" s="59"/>
      <c r="DU74" s="59"/>
      <c r="DV74" s="59"/>
      <c r="DW74" s="59"/>
      <c r="DX74" s="59"/>
      <c r="DY74" s="59"/>
      <c r="DZ74" s="59"/>
      <c r="EA74" s="59"/>
      <c r="EB74" s="59"/>
      <c r="EC74" s="59"/>
      <c r="ED74" s="59"/>
      <c r="EE74" s="59"/>
      <c r="EF74" s="59"/>
      <c r="EG74" s="59"/>
      <c r="EH74" s="59"/>
      <c r="EI74" s="59"/>
      <c r="EJ74" s="59"/>
      <c r="EK74" s="59"/>
      <c r="EL74" s="59"/>
      <c r="EM74" s="59"/>
      <c r="EN74" s="59"/>
      <c r="EO74" s="59"/>
    </row>
    <row r="75" spans="1:145">
      <c r="A75" s="7"/>
      <c r="B75" s="7"/>
      <c r="C75" s="7"/>
      <c r="D75" s="7"/>
      <c r="E75" s="7"/>
      <c r="F75" s="7"/>
      <c r="G75" s="7"/>
      <c r="H75" s="1"/>
      <c r="I75" s="1"/>
      <c r="J75" s="11"/>
      <c r="K75" s="1"/>
      <c r="L75" s="1"/>
      <c r="M75" s="1"/>
      <c r="N75" s="1"/>
      <c r="O75" s="1"/>
      <c r="P75" s="1"/>
      <c r="Q75" s="1"/>
      <c r="R75" s="1"/>
      <c r="S75" s="1"/>
      <c r="T75" s="1"/>
      <c r="U75" s="1"/>
      <c r="V75" s="1"/>
      <c r="W75" s="1"/>
      <c r="X75" s="1"/>
      <c r="Y75" s="1"/>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c r="EO75" s="59"/>
    </row>
    <row r="76" spans="1:145">
      <c r="A76" s="7"/>
      <c r="B76" s="7"/>
      <c r="C76" s="7"/>
      <c r="D76" s="7"/>
      <c r="E76" s="7"/>
      <c r="F76" s="7"/>
      <c r="G76" s="7"/>
      <c r="H76" s="1"/>
      <c r="I76" s="1"/>
      <c r="J76" s="11"/>
      <c r="K76" s="1"/>
      <c r="L76" s="1"/>
      <c r="M76" s="1"/>
      <c r="N76" s="1"/>
      <c r="O76" s="1"/>
      <c r="P76" s="1"/>
      <c r="Q76" s="1"/>
      <c r="R76" s="1"/>
      <c r="S76" s="1"/>
      <c r="T76" s="1"/>
      <c r="U76" s="1"/>
      <c r="V76" s="1"/>
      <c r="W76" s="1"/>
      <c r="X76" s="1"/>
      <c r="Y76" s="1"/>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c r="EO76" s="59"/>
    </row>
    <row r="77" spans="1:145">
      <c r="A77" s="7"/>
      <c r="B77" s="7"/>
      <c r="C77" s="7"/>
      <c r="D77" s="7"/>
      <c r="E77" s="7"/>
      <c r="F77" s="7"/>
      <c r="G77" s="7"/>
      <c r="H77" s="1"/>
      <c r="I77" s="1"/>
      <c r="J77" s="11"/>
      <c r="K77" s="1"/>
      <c r="L77" s="1"/>
      <c r="M77" s="1"/>
      <c r="N77" s="1"/>
      <c r="O77" s="1"/>
      <c r="P77" s="1"/>
      <c r="Q77" s="1"/>
      <c r="R77" s="1"/>
      <c r="S77" s="1"/>
      <c r="T77" s="1"/>
      <c r="U77" s="1"/>
      <c r="V77" s="1"/>
      <c r="W77" s="1"/>
      <c r="X77" s="1"/>
      <c r="Y77" s="1"/>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c r="EO77" s="59"/>
    </row>
    <row r="78" spans="1:145">
      <c r="A78" s="7"/>
      <c r="B78" s="7"/>
      <c r="C78" s="7"/>
      <c r="D78" s="7"/>
      <c r="E78" s="7"/>
      <c r="F78" s="7"/>
      <c r="G78" s="7"/>
      <c r="H78" s="1"/>
      <c r="I78" s="1"/>
      <c r="J78" s="11"/>
      <c r="K78" s="1"/>
      <c r="L78" s="1"/>
      <c r="M78" s="1"/>
      <c r="N78" s="1"/>
      <c r="O78" s="1"/>
      <c r="P78" s="1"/>
      <c r="Q78" s="1"/>
      <c r="R78" s="1"/>
      <c r="S78" s="1"/>
      <c r="T78" s="1"/>
      <c r="U78" s="1"/>
      <c r="V78" s="1"/>
      <c r="W78" s="1"/>
      <c r="X78" s="1"/>
      <c r="Y78" s="1"/>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c r="EO78" s="59"/>
    </row>
    <row r="79" spans="1:145">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145">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26:70">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26:70">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26:70">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26:70">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26:70">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26:70">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26:70">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26:70">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26:70">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26:70">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26:70">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26:70">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26:70">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26:70">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26:70">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26:70">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26:70">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26:70">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26:70">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26:70">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26:70">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26:70">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26:70">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26:70">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26:70">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26:70">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26:70">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26:70">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26:70">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26:70">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26:70">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26:70">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26:70">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26:70">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26:70">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26:70">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26:70">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26:70">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26:70">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26:70">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26:70">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26:70">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sheetData>
  <mergeCells count="25">
    <mergeCell ref="K15:Y15"/>
    <mergeCell ref="K16:Y16"/>
    <mergeCell ref="D9:D12"/>
    <mergeCell ref="D14:D16"/>
    <mergeCell ref="K10:Y10"/>
    <mergeCell ref="K11:Y11"/>
    <mergeCell ref="K12:Y12"/>
    <mergeCell ref="K13:Y13"/>
    <mergeCell ref="K14:Y14"/>
    <mergeCell ref="N33:O33"/>
    <mergeCell ref="K9:Y9"/>
    <mergeCell ref="B18:C18"/>
    <mergeCell ref="I23:N23"/>
    <mergeCell ref="K2:Z2"/>
    <mergeCell ref="I21:Q21"/>
    <mergeCell ref="I22:Q22"/>
    <mergeCell ref="F21:G21"/>
    <mergeCell ref="F22:G22"/>
    <mergeCell ref="F23:G23"/>
    <mergeCell ref="E4:X4"/>
    <mergeCell ref="E5:X5"/>
    <mergeCell ref="C3:S3"/>
    <mergeCell ref="K7:Y7"/>
    <mergeCell ref="B9:C12"/>
    <mergeCell ref="B14:C16"/>
  </mergeCells>
  <phoneticPr fontId="2" type="noConversion"/>
  <conditionalFormatting sqref="F21:F23">
    <cfRule type="cellIs" dxfId="18" priority="3" stopIfTrue="1" operator="equal">
      <formula>"O"</formula>
    </cfRule>
    <cfRule type="cellIs" dxfId="17" priority="4" stopIfTrue="1" operator="equal">
      <formula>"G"</formula>
    </cfRule>
    <cfRule type="cellIs" dxfId="16" priority="5" stopIfTrue="1" operator="equal">
      <formula>"R"</formula>
    </cfRule>
  </conditionalFormatting>
  <conditionalFormatting sqref="J9:J12">
    <cfRule type="colorScale" priority="38">
      <colorScale>
        <cfvo type="min"/>
        <cfvo type="max"/>
        <color rgb="FFCCFFCC"/>
        <color rgb="FFCCFFCC"/>
      </colorScale>
    </cfRule>
  </conditionalFormatting>
  <conditionalFormatting sqref="J14:J16">
    <cfRule type="colorScale" priority="58">
      <colorScale>
        <cfvo type="min"/>
        <cfvo type="max"/>
        <color rgb="FFFFD78F"/>
        <color rgb="FFFFD78F"/>
      </colorScale>
    </cfRule>
  </conditionalFormatting>
  <conditionalFormatting sqref="K9:Y12">
    <cfRule type="colorScale" priority="2">
      <colorScale>
        <cfvo type="num" val="0"/>
        <cfvo type="num" val="5"/>
        <color rgb="FFCCFFCC"/>
        <color rgb="FFCCFFCC"/>
      </colorScale>
    </cfRule>
    <cfRule type="dataBar" priority="11">
      <dataBar showValue="0">
        <cfvo type="num" val="0.9"/>
        <cfvo type="num" val="5"/>
        <color rgb="FF00A820"/>
      </dataBar>
      <extLst>
        <ext xmlns:x14="http://schemas.microsoft.com/office/spreadsheetml/2009/9/main" uri="{B025F937-C7B1-47D3-B67F-A62EFF666E3E}">
          <x14:id>{23A42090-77CF-487C-B545-BB323B34A5C7}</x14:id>
        </ext>
      </extLst>
    </cfRule>
  </conditionalFormatting>
  <conditionalFormatting sqref="K14:Y16">
    <cfRule type="colorScale" priority="81">
      <colorScale>
        <cfvo type="min"/>
        <cfvo type="max"/>
        <color rgb="FFFFD78F"/>
        <color rgb="FFFFD78F"/>
      </colorScale>
    </cfRule>
    <cfRule type="dataBar" priority="82">
      <dataBar showValue="0">
        <cfvo type="num" val="0.9"/>
        <cfvo type="num" val="5"/>
        <color rgb="FFFFA401"/>
      </dataBar>
      <extLst>
        <ext xmlns:x14="http://schemas.microsoft.com/office/spreadsheetml/2009/9/main" uri="{B025F937-C7B1-47D3-B67F-A62EFF666E3E}">
          <x14:id>{4B90AF25-FDBA-4F40-A500-FCCEC0910507}</x14:id>
        </ext>
      </extLst>
    </cfRule>
  </conditionalFormatting>
  <conditionalFormatting sqref="M17:M18">
    <cfRule type="cellIs" dxfId="15" priority="50" stopIfTrue="1" operator="between">
      <formula>-1.251</formula>
      <formula>-2</formula>
    </cfRule>
  </conditionalFormatting>
  <conditionalFormatting sqref="N17:N18">
    <cfRule type="cellIs" dxfId="14" priority="43" stopIfTrue="1" operator="between">
      <formula>-1.001</formula>
      <formula>-2</formula>
    </cfRule>
  </conditionalFormatting>
  <conditionalFormatting sqref="N33">
    <cfRule type="cellIs" dxfId="13" priority="35" stopIfTrue="1" operator="equal">
      <formula>"O"</formula>
    </cfRule>
    <cfRule type="cellIs" dxfId="12" priority="36" stopIfTrue="1" operator="equal">
      <formula>"G"</formula>
    </cfRule>
    <cfRule type="cellIs" dxfId="11" priority="37" stopIfTrue="1" operator="equal">
      <formula>"R"</formula>
    </cfRule>
  </conditionalFormatting>
  <conditionalFormatting sqref="O17:O18">
    <cfRule type="cellIs" dxfId="10" priority="49" stopIfTrue="1" operator="between">
      <formula>-0.751</formula>
      <formula>-2</formula>
    </cfRule>
  </conditionalFormatting>
  <conditionalFormatting sqref="P17:P18">
    <cfRule type="cellIs" dxfId="9" priority="48" stopIfTrue="1" operator="between">
      <formula>-0.501</formula>
      <formula>-2</formula>
    </cfRule>
  </conditionalFormatting>
  <conditionalFormatting sqref="Q17:Q18">
    <cfRule type="cellIs" dxfId="8" priority="47" stopIfTrue="1" operator="between">
      <formula>-0.251</formula>
      <formula>-2</formula>
    </cfRule>
  </conditionalFormatting>
  <conditionalFormatting sqref="R17:R18">
    <cfRule type="cellIs" dxfId="7" priority="42" stopIfTrue="1" operator="between">
      <formula>-0.001</formula>
      <formula>-2</formula>
    </cfRule>
  </conditionalFormatting>
  <conditionalFormatting sqref="S17:S18">
    <cfRule type="cellIs" dxfId="6" priority="44" stopIfTrue="1" operator="between">
      <formula>0.001</formula>
      <formula>2</formula>
    </cfRule>
  </conditionalFormatting>
  <conditionalFormatting sqref="T17:T18">
    <cfRule type="cellIs" dxfId="5" priority="53" stopIfTrue="1" operator="between">
      <formula>0.501</formula>
      <formula>2</formula>
    </cfRule>
  </conditionalFormatting>
  <conditionalFormatting sqref="U17:U18">
    <cfRule type="cellIs" dxfId="4" priority="54" stopIfTrue="1" operator="between">
      <formula>0.751</formula>
      <formula>2</formula>
    </cfRule>
  </conditionalFormatting>
  <conditionalFormatting sqref="V17:V18">
    <cfRule type="cellIs" dxfId="3" priority="55" stopIfTrue="1" operator="between">
      <formula>1.001</formula>
      <formula>2</formula>
    </cfRule>
  </conditionalFormatting>
  <conditionalFormatting sqref="W17:W18">
    <cfRule type="cellIs" dxfId="2" priority="56" stopIfTrue="1" operator="between">
      <formula>1.251</formula>
      <formula>2</formula>
    </cfRule>
  </conditionalFormatting>
  <conditionalFormatting sqref="X17:X18">
    <cfRule type="cellIs" dxfId="1" priority="57" stopIfTrue="1" operator="between">
      <formula>1.501</formula>
      <formula>2</formula>
    </cfRule>
  </conditionalFormatting>
  <conditionalFormatting sqref="Y17:Y18">
    <cfRule type="cellIs" dxfId="0" priority="45" stopIfTrue="1" operator="between">
      <formula>1.751</formula>
      <formula>2</formula>
    </cfRule>
  </conditionalFormatting>
  <printOptions horizontalCentered="1"/>
  <pageMargins left="0.62992125984251968" right="0.55118110236220474" top="0.78740157480314965" bottom="0.78740157480314965" header="0.35433070866141736" footer="0"/>
  <pageSetup paperSize="9" scale="59" firstPageNumber="9" fitToWidth="0" fitToHeight="0" orientation="landscape" verticalDpi="4294967292" r:id="rId1"/>
  <headerFooter differentFirst="1" alignWithMargins="0">
    <oddFooter xml:space="preserve">&amp;R&amp;"-,Standard"&amp;12Checkliste für Praktiker - erfolgreich kooperieren im alpinen Tourismus (Auswertung), Seite &amp;P
</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dataBar" id="{23A42090-77CF-487C-B545-BB323B34A5C7}">
            <x14:dataBar minLength="0" maxLength="100" gradient="0">
              <x14:cfvo type="num">
                <xm:f>0.9</xm:f>
              </x14:cfvo>
              <x14:cfvo type="num">
                <xm:f>5</xm:f>
              </x14:cfvo>
              <x14:negativeFillColor rgb="FFFF0000"/>
              <x14:axisColor rgb="FF000000"/>
            </x14:dataBar>
          </x14:cfRule>
          <xm:sqref>K9:Y12</xm:sqref>
        </x14:conditionalFormatting>
        <x14:conditionalFormatting xmlns:xm="http://schemas.microsoft.com/office/excel/2006/main">
          <x14:cfRule type="dataBar" id="{4B90AF25-FDBA-4F40-A500-FCCEC0910507}">
            <x14:dataBar minLength="0" maxLength="100" gradient="0">
              <x14:cfvo type="num">
                <xm:f>0.9</xm:f>
              </x14:cfvo>
              <x14:cfvo type="num">
                <xm:f>5</xm:f>
              </x14:cfvo>
              <x14:negativeFillColor rgb="FFFF0000"/>
              <x14:axisColor rgb="FF000000"/>
            </x14:dataBar>
          </x14:cfRule>
          <xm:sqref>K14:Y16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EINFÜHRUNG   </vt:lpstr>
      <vt:lpstr>EINGABE          </vt:lpstr>
      <vt:lpstr>AUSWERTUNG   </vt:lpstr>
      <vt:lpstr>'AUSWERTUNG   '!Druckbereich</vt:lpstr>
      <vt:lpstr>'EINFÜHRUNG   '!Druckbereich</vt:lpstr>
      <vt:lpstr>'EINGABE          '!Druckbereich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Sekretariat</dc:creator>
  <cp:keywords/>
  <dc:description/>
  <cp:lastModifiedBy>Barbara Rekibi</cp:lastModifiedBy>
  <cp:lastPrinted>2018-01-23T16:56:32Z</cp:lastPrinted>
  <dcterms:created xsi:type="dcterms:W3CDTF">1999-09-27T13:41:54Z</dcterms:created>
  <dcterms:modified xsi:type="dcterms:W3CDTF">2024-08-05T07:52:43Z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-336533379</vt:i4>
  </property>
  <property fmtid="{D5CDD505-2E9C-101B-9397-08002B2CF9AE}" pid="3" name="_EmailSubject">
    <vt:lpwstr>KUS-Webseite: Files zu Kompass</vt:lpwstr>
  </property>
  <property fmtid="{D5CDD505-2E9C-101B-9397-08002B2CF9AE}" pid="4" name="_AuthorEmail">
    <vt:lpwstr>Daniel.Klooz@bve.be.ch</vt:lpwstr>
  </property>
  <property fmtid="{D5CDD505-2E9C-101B-9397-08002B2CF9AE}" pid="5" name="_AuthorEmailDisplayName">
    <vt:lpwstr>Klooz Daniel, BVE-KUS</vt:lpwstr>
  </property>
  <property fmtid="{D5CDD505-2E9C-101B-9397-08002B2CF9AE}" pid="6" name="_PreviousAdHocReviewCycleID">
    <vt:i4>-58607381</vt:i4>
  </property>
  <property fmtid="{D5CDD505-2E9C-101B-9397-08002B2CF9AE}" pid="7" name="_ReviewingToolsShownOnce">
    <vt:lpwstr/>
  </property>
  <property fmtid="{D5CDD505-2E9C-101B-9397-08002B2CF9AE}" pid="8" name="DM_Links_Updated">
    <vt:bool>true</vt:bool>
  </property>
</Properties>
</file>