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showInkAnnotation="0" codeName="DieseArbeitsmappe"/>
  <mc:AlternateContent xmlns:mc="http://schemas.openxmlformats.org/markup-compatibility/2006">
    <mc:Choice Requires="x15">
      <x15ac:absPath xmlns:x15ac="http://schemas.microsoft.com/office/spreadsheetml/2010/11/ac" url="U:\"/>
    </mc:Choice>
  </mc:AlternateContent>
  <xr:revisionPtr revIDLastSave="0" documentId="8_{A0A8F71C-9D02-42B2-826E-5369E30E3316}" xr6:coauthVersionLast="47" xr6:coauthVersionMax="47" xr10:uidLastSave="{00000000-0000-0000-0000-000000000000}"/>
  <bookViews>
    <workbookView xWindow="-120" yWindow="-120" windowWidth="29040" windowHeight="17640" activeTab="2" xr2:uid="{00000000-000D-0000-FFFF-FFFF00000000}"/>
  </bookViews>
  <sheets>
    <sheet name="EINFÜHRUNG   " sheetId="6" r:id="rId1"/>
    <sheet name="EINGABE          " sheetId="10" r:id="rId2"/>
    <sheet name="AUSWERTUNG   " sheetId="4" r:id="rId3"/>
  </sheets>
  <definedNames>
    <definedName name="_xlnm.Print_Area" localSheetId="2">'AUSWERTUNG   '!$B$2:$Z$26</definedName>
    <definedName name="_xlnm.Print_Area" localSheetId="0">'EINFÜHRUNG   '!$B$2:$E$13</definedName>
    <definedName name="_xlnm.Print_Area" localSheetId="1">'EINGABE          '!$B$2:$J$57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1" i="10" l="1"/>
  <c r="L29" i="10" s="1"/>
  <c r="J12" i="4" s="1"/>
  <c r="K12" i="4" s="1"/>
  <c r="K12" i="10"/>
  <c r="L10" i="10" s="1"/>
  <c r="J9" i="4" s="1"/>
  <c r="K9" i="4" s="1"/>
  <c r="K13" i="10"/>
  <c r="K14" i="10"/>
  <c r="K15" i="10"/>
  <c r="K19" i="10"/>
  <c r="K20" i="10"/>
  <c r="K21" i="10"/>
  <c r="K25" i="10"/>
  <c r="L23" i="10" s="1"/>
  <c r="J11" i="4" s="1"/>
  <c r="K11" i="4" s="1"/>
  <c r="K26" i="10"/>
  <c r="K27" i="10"/>
  <c r="K35" i="10"/>
  <c r="K32" i="10"/>
  <c r="K33" i="10"/>
  <c r="K34" i="10"/>
  <c r="K40" i="10"/>
  <c r="L38" i="10" s="1"/>
  <c r="J14" i="4" s="1"/>
  <c r="K14" i="4" s="1"/>
  <c r="K41" i="10"/>
  <c r="K42" i="10"/>
  <c r="K43" i="10"/>
  <c r="K47" i="10"/>
  <c r="L45" i="10" s="1"/>
  <c r="J15" i="4" s="1"/>
  <c r="K15" i="4" s="1"/>
  <c r="K48" i="10"/>
  <c r="K49" i="10"/>
  <c r="K53" i="10"/>
  <c r="L51" i="10" s="1"/>
  <c r="J16" i="4" s="1"/>
  <c r="K16" i="4" s="1"/>
  <c r="K54" i="10"/>
  <c r="K55" i="10"/>
  <c r="K56" i="10"/>
  <c r="E6" i="4"/>
  <c r="E4" i="4"/>
  <c r="E5" i="4"/>
  <c r="E12" i="4"/>
  <c r="E11" i="4"/>
  <c r="E9" i="4"/>
  <c r="E10" i="4"/>
  <c r="B14" i="4"/>
  <c r="B9" i="4"/>
  <c r="L17" i="10" l="1"/>
  <c r="J10" i="4" s="1"/>
  <c r="K10" i="4" s="1"/>
  <c r="E30" i="4"/>
  <c r="E29" i="4" l="1"/>
  <c r="D9" i="4" s="1"/>
  <c r="D29" i="4" s="1"/>
  <c r="D14" i="4"/>
  <c r="D30" i="4" s="1"/>
  <c r="E31" i="4" l="1"/>
  <c r="D18" i="4" s="1"/>
  <c r="D31" i="4" s="1"/>
  <c r="F23" i="4" s="1"/>
  <c r="I23" i="4" s="1"/>
  <c r="F21" i="4" l="1"/>
  <c r="I21" i="4" s="1"/>
  <c r="F22" i="4" l="1"/>
  <c r="I22"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Peter Herrmann</author>
  </authors>
  <commentList>
    <comment ref="C31" authorId="0" shapeId="0" xr:uid="{00000000-0006-0000-0200-000001000000}">
      <text>
        <r>
          <rPr>
            <sz val="9"/>
            <color indexed="81"/>
            <rFont val="Segoe UI"/>
            <family val="2"/>
          </rPr>
          <t xml:space="preserve">rot:
Mittelwert gesamt unter 3
gelb:
Mittelwert gesamt  &lt;4 und  &gt;= 3 oder Akteure oder Projekt &lt; 3.5
grün:
"Mittelwert gesamt" &gt;= 4;  Akteure und Projekt &gt;= 3.5 
</t>
        </r>
      </text>
    </comment>
  </commentList>
</comments>
</file>

<file path=xl/sharedStrings.xml><?xml version="1.0" encoding="utf-8"?>
<sst xmlns="http://schemas.openxmlformats.org/spreadsheetml/2006/main" count="61" uniqueCount="57">
  <si>
    <t>Eingabe [x]</t>
  </si>
  <si>
    <t>Wert</t>
  </si>
  <si>
    <t>Mittelwert</t>
  </si>
  <si>
    <t>Kontakt</t>
  </si>
  <si>
    <t>Datum:</t>
  </si>
  <si>
    <t xml:space="preserve">Vorhaben:  </t>
  </si>
  <si>
    <t>Kommentar</t>
  </si>
  <si>
    <t>Durchschnitt</t>
  </si>
  <si>
    <t>Beurteilt durch:</t>
  </si>
  <si>
    <t>GESAMTWERT</t>
  </si>
  <si>
    <t>Besteht die Möglichkeit einer parteipolitischen Blockade?</t>
  </si>
  <si>
    <t>Proaktiv vorgehen</t>
  </si>
  <si>
    <t>«Gemeinsame Sprache» und Kommunikation entwickeln</t>
  </si>
  <si>
    <t>Sind die Funktionen, Pflichten und Rechte der einzelnen Akteure klar festgelegt?</t>
  </si>
  <si>
    <t>Zeigt das Geschäftskonzept die Vorteile der Kooperation für die Beteiligten auf?</t>
  </si>
  <si>
    <t>Wurde ein Aktionsplan erstellt?</t>
  </si>
  <si>
    <t>Sprechen die Akteure eine "gemeinsame Sprache"?</t>
  </si>
  <si>
    <t>Leadfigur als treibende Kraft</t>
  </si>
  <si>
    <t xml:space="preserve">Lässt die wirtschaftliche Situation der touristischen Akteure einen Planungsvorlauf sowie die Erarbeitung einer passenden Lösung zu? </t>
  </si>
  <si>
    <t xml:space="preserve">Öffentliche Unterstützung </t>
  </si>
  <si>
    <t>Ist eine treibende Kraft vorhanden, die den Lead für das Kooperationsvorhaben übernimmt?</t>
  </si>
  <si>
    <t>Ist eine klare, gemeinsam erarbeitete und für alle involvierten Partner verständliche Projektskizze vorhanden?</t>
  </si>
  <si>
    <t>Ist das Eigentümerkonzept einfach gehalten und für alle Akteure verständlich?</t>
  </si>
  <si>
    <t>Werden die Anreize, sich an dem Kooperationsvorhaben zu beteiligen, für die einzelnen Akteure nachvollziehbar und transparent dargestellt?</t>
  </si>
  <si>
    <t>Ist genügend Zeit vorhanden, die Akteure zu sensibilisieren und das Projekt reifen zu lassen?</t>
  </si>
  <si>
    <t>Fördert und engagiert sich die Gemeinde für das Kooperationsvorhaben?</t>
  </si>
  <si>
    <t xml:space="preserve">Werden die Probleme gemeinsam in funktionalen Räumen angegangen? </t>
  </si>
  <si>
    <t>Berücksichtigt das Kooperationsvorhaben übergeordnete Entwicklungsstrategien?</t>
  </si>
  <si>
    <t>Sind das nötige Erfahrungswissen und Führungsqualitäten vorhanden, um das Kooperationsvorhaben gezielt vorwärts zu bringen?</t>
  </si>
  <si>
    <t>Sind in der Region bereits ähnliche Projekte gescheitert?</t>
  </si>
  <si>
    <t>Checkliste für Praktiker - erfolgreich kooperieren im alpinen Tourismus</t>
  </si>
  <si>
    <t xml:space="preserve">Klare Projektskizze als Grundlage eines erfolgreichen Kooperationsvorhabens </t>
  </si>
  <si>
    <t xml:space="preserve">Wird ein intensiver und vertrauensbildender Austausch zwischen den Akteuren gefördert? </t>
  </si>
  <si>
    <t xml:space="preserve">Sind in der Region gleichzeitig weitere Prozesse im Gang, die das Kooperationsvorhaben blockieren könnten?          </t>
  </si>
  <si>
    <t xml:space="preserve">AKTEURE </t>
  </si>
  <si>
    <t>PROJEKT</t>
  </si>
  <si>
    <t xml:space="preserve">Klare Projektskizze </t>
  </si>
  <si>
    <t>Sind diese Leadfiguren lokal vernetzt, breit abgestützt und erfahrene "Macherpersönlichkeiten"?</t>
  </si>
  <si>
    <t>Verstehen sich die verschiedenen Akteure als Teil einer touristischen Servicekette der Region?</t>
  </si>
  <si>
    <t>Ist das Kooperationsvorhaben modular aufgebaut und kann schrittweise umgesetzt werden?</t>
  </si>
  <si>
    <t>Ist eine allfällige Unterstützung der Öffentlichen Hand demokratisch legitimiert?</t>
  </si>
  <si>
    <t>Wurde ein überzeugendes Geschäftskonzept ausgearbeitet?</t>
  </si>
  <si>
    <t>Werden Personen resp. Kooperationsvorhaben beigezogen, die einen vergleichbaren Umsetzungsprozess bereits durchschritten haben?</t>
  </si>
  <si>
    <t>Ist der Wandel vom Konkurrenz- zum Kooperationsdenken bereits fortgeschritten?</t>
  </si>
  <si>
    <t>Hinweise zur Verwendung der Checkliste</t>
  </si>
  <si>
    <t xml:space="preserve">Erfolg dank der Zusammenarbeit entlang der touristischen Servicekette </t>
  </si>
  <si>
    <t>Eingabeformular</t>
  </si>
  <si>
    <t xml:space="preserve">Checkliste für Praktiker - erfolgreich kooperieren im alpinen Tourismus </t>
  </si>
  <si>
    <t>Akteure</t>
  </si>
  <si>
    <t>Projekt</t>
  </si>
  <si>
    <t>Gesamt</t>
  </si>
  <si>
    <t>Auswertung</t>
  </si>
  <si>
    <t>Handlungsempfehlungen</t>
  </si>
  <si>
    <t xml:space="preserve">Checkliste für Praktiker - erfolgreich kooperieren im alpinen Tourismus     </t>
  </si>
  <si>
    <t>Stärken-Schwächen - Profil</t>
  </si>
  <si>
    <t>Sind die relevanten Akteure in das Kooperationsvorhaben eingebunden?</t>
  </si>
  <si>
    <t xml:space="preserve">Passendes Eigentümerkonzept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</si>
</sst>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2">
    <font>
      <sz val="10"/>
      <name val="Arial"/>
    </font>
    <font>
      <sz val="10"/>
      <name val="Frutiger Light"/>
    </font>
    <font>
      <sz val="8"/>
      <name val="Arial"/>
      <family val="2"/>
    </font>
    <font>
      <u/>
      <sz val="10"/>
      <color indexed="12"/>
      <name val="Arial"/>
      <family val="2"/>
    </font>
    <font>
      <b/>
      <sz val="12"/>
      <name val="Arial"/>
      <family val="2"/>
    </font>
    <font>
      <b/>
      <sz val="10"/>
      <name val="Arial"/>
      <family val="2"/>
    </font>
    <font>
      <sz val="10"/>
      <name val="Arial"/>
      <family val="2"/>
    </font>
    <font>
      <i/>
      <sz val="12"/>
      <name val="Arial"/>
      <family val="2"/>
    </font>
    <font>
      <i/>
      <sz val="10"/>
      <name val="Arial"/>
      <family val="2"/>
    </font>
    <font>
      <sz val="10"/>
      <color indexed="9"/>
      <name val="Arial"/>
      <family val="2"/>
    </font>
    <font>
      <b/>
      <sz val="14"/>
      <name val="Arial"/>
      <family val="2"/>
    </font>
    <font>
      <sz val="12"/>
      <name val="Arial"/>
      <family val="2"/>
    </font>
    <font>
      <sz val="14"/>
      <name val="Arial"/>
      <family val="2"/>
    </font>
    <font>
      <b/>
      <i/>
      <sz val="14"/>
      <name val="Arial"/>
      <family val="2"/>
    </font>
    <font>
      <b/>
      <sz val="18"/>
      <name val="Arial"/>
      <family val="2"/>
    </font>
    <font>
      <sz val="10"/>
      <color indexed="23"/>
      <name val="Arial"/>
      <family val="2"/>
    </font>
    <font>
      <b/>
      <sz val="12"/>
      <name val="Calibri"/>
      <family val="2"/>
      <scheme val="minor"/>
    </font>
    <font>
      <sz val="10"/>
      <name val="Calibri"/>
      <family val="2"/>
      <scheme val="minor"/>
    </font>
    <font>
      <i/>
      <sz val="12"/>
      <name val="Calibri"/>
      <family val="2"/>
      <scheme val="minor"/>
    </font>
    <font>
      <i/>
      <sz val="10"/>
      <name val="Calibri"/>
      <family val="2"/>
      <scheme val="minor"/>
    </font>
    <font>
      <b/>
      <sz val="16"/>
      <color indexed="9"/>
      <name val="Calibri"/>
      <family val="2"/>
      <scheme val="minor"/>
    </font>
    <font>
      <b/>
      <sz val="14"/>
      <name val="Calibri"/>
      <family val="2"/>
      <scheme val="minor"/>
    </font>
    <font>
      <sz val="12"/>
      <name val="Calibri"/>
      <family val="2"/>
      <scheme val="minor"/>
    </font>
    <font>
      <b/>
      <sz val="16"/>
      <name val="Calibri"/>
      <family val="2"/>
      <scheme val="minor"/>
    </font>
    <font>
      <b/>
      <sz val="10"/>
      <name val="Calibri"/>
      <family val="2"/>
      <scheme val="minor"/>
    </font>
    <font>
      <b/>
      <sz val="11"/>
      <name val="Calibri"/>
      <family val="2"/>
      <scheme val="minor"/>
    </font>
    <font>
      <b/>
      <sz val="20"/>
      <name val="Calibri"/>
      <family val="2"/>
      <scheme val="minor"/>
    </font>
    <font>
      <b/>
      <sz val="36"/>
      <name val="Calibri"/>
      <family val="2"/>
      <scheme val="minor"/>
    </font>
    <font>
      <b/>
      <sz val="13"/>
      <name val="Calibri"/>
      <family val="2"/>
      <scheme val="minor"/>
    </font>
    <font>
      <b/>
      <sz val="17"/>
      <color indexed="9"/>
      <name val="Calibri"/>
      <family val="2"/>
      <scheme val="minor"/>
    </font>
    <font>
      <b/>
      <sz val="18"/>
      <color indexed="8"/>
      <name val="Calibri"/>
      <family val="2"/>
      <scheme val="minor"/>
    </font>
    <font>
      <sz val="10"/>
      <color indexed="8"/>
      <name val="Calibri"/>
      <family val="2"/>
      <scheme val="minor"/>
    </font>
    <font>
      <b/>
      <i/>
      <sz val="10"/>
      <name val="Calibri"/>
      <family val="2"/>
      <scheme val="minor"/>
    </font>
    <font>
      <sz val="11"/>
      <name val="Calibri"/>
      <family val="2"/>
      <scheme val="minor"/>
    </font>
    <font>
      <i/>
      <sz val="11"/>
      <name val="Calibri"/>
      <family val="2"/>
      <scheme val="minor"/>
    </font>
    <font>
      <sz val="8"/>
      <name val="Calibri"/>
      <family val="2"/>
      <scheme val="minor"/>
    </font>
    <font>
      <b/>
      <sz val="11"/>
      <color indexed="17"/>
      <name val="Calibri"/>
      <family val="2"/>
      <scheme val="minor"/>
    </font>
    <font>
      <sz val="11"/>
      <color indexed="17"/>
      <name val="Calibri"/>
      <family val="2"/>
      <scheme val="minor"/>
    </font>
    <font>
      <sz val="9"/>
      <color indexed="9"/>
      <name val="Calibri"/>
      <family val="2"/>
      <scheme val="minor"/>
    </font>
    <font>
      <sz val="2"/>
      <color indexed="9"/>
      <name val="Calibri"/>
      <family val="2"/>
      <scheme val="minor"/>
    </font>
    <font>
      <sz val="11"/>
      <color indexed="10"/>
      <name val="Calibri"/>
      <family val="2"/>
      <scheme val="minor"/>
    </font>
    <font>
      <b/>
      <sz val="10"/>
      <color indexed="17"/>
      <name val="Calibri"/>
      <family val="2"/>
      <scheme val="minor"/>
    </font>
    <font>
      <sz val="9"/>
      <color indexed="47"/>
      <name val="Calibri"/>
      <family val="2"/>
      <scheme val="minor"/>
    </font>
    <font>
      <sz val="2"/>
      <color indexed="47"/>
      <name val="Calibri"/>
      <family val="2"/>
      <scheme val="minor"/>
    </font>
    <font>
      <b/>
      <sz val="11"/>
      <color indexed="10"/>
      <name val="Calibri"/>
      <family val="2"/>
      <scheme val="minor"/>
    </font>
    <font>
      <b/>
      <sz val="10"/>
      <color indexed="10"/>
      <name val="Calibri"/>
      <family val="2"/>
      <scheme val="minor"/>
    </font>
    <font>
      <sz val="10"/>
      <color indexed="10"/>
      <name val="Calibri"/>
      <family val="2"/>
      <scheme val="minor"/>
    </font>
    <font>
      <i/>
      <sz val="14"/>
      <name val="Calibri"/>
      <family val="2"/>
      <scheme val="minor"/>
    </font>
    <font>
      <sz val="14"/>
      <name val="Calibri"/>
      <family val="2"/>
      <scheme val="minor"/>
    </font>
    <font>
      <sz val="9"/>
      <name val="Calibri"/>
      <family val="2"/>
      <scheme val="minor"/>
    </font>
    <font>
      <sz val="10"/>
      <color theme="0" tint="-4.9989318521683403E-2"/>
      <name val="Calibri"/>
      <family val="2"/>
      <scheme val="minor"/>
    </font>
    <font>
      <b/>
      <sz val="25"/>
      <color indexed="8"/>
      <name val="Calibri"/>
      <family val="2"/>
      <scheme val="minor"/>
    </font>
    <font>
      <i/>
      <sz val="13"/>
      <name val="Calibri"/>
      <family val="2"/>
      <scheme val="minor"/>
    </font>
    <font>
      <sz val="13"/>
      <name val="Calibri"/>
      <family val="2"/>
      <scheme val="minor"/>
    </font>
    <font>
      <b/>
      <sz val="18"/>
      <color indexed="9"/>
      <name val="Calibri"/>
      <family val="2"/>
      <scheme val="minor"/>
    </font>
    <font>
      <b/>
      <sz val="43"/>
      <name val="Calibri"/>
      <family val="2"/>
      <scheme val="minor"/>
    </font>
    <font>
      <sz val="9"/>
      <color indexed="81"/>
      <name val="Segoe UI"/>
      <family val="2"/>
    </font>
    <font>
      <sz val="10"/>
      <color theme="3" tint="0.79998168889431442"/>
      <name val="Arial"/>
      <family val="2"/>
    </font>
    <font>
      <b/>
      <sz val="10"/>
      <color theme="3" tint="0.79998168889431442"/>
      <name val="Arial"/>
      <family val="2"/>
    </font>
    <font>
      <sz val="9"/>
      <color theme="2"/>
      <name val="Arial"/>
      <family val="2"/>
    </font>
    <font>
      <b/>
      <sz val="9"/>
      <color theme="2"/>
      <name val="Arial"/>
      <family val="2"/>
    </font>
    <font>
      <b/>
      <sz val="46"/>
      <name val="Calibri"/>
      <family val="2"/>
      <scheme val="minor"/>
    </font>
  </fonts>
  <fills count="13">
    <fill>
      <patternFill patternType="none"/>
    </fill>
    <fill>
      <patternFill patternType="gray125"/>
    </fill>
    <fill>
      <patternFill patternType="solid">
        <fgColor indexed="47"/>
        <bgColor indexed="64"/>
      </patternFill>
    </fill>
    <fill>
      <patternFill patternType="darkHorizontal"/>
    </fill>
    <fill>
      <patternFill patternType="solid">
        <fgColor indexed="42"/>
        <bgColor indexed="64"/>
      </patternFill>
    </fill>
    <fill>
      <patternFill patternType="solid">
        <fgColor rgb="FFCCFFCC"/>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rgb="FFFFA401"/>
        <bgColor indexed="64"/>
      </patternFill>
    </fill>
    <fill>
      <patternFill patternType="solid">
        <fgColor rgb="FFFFD78F"/>
        <bgColor indexed="64"/>
      </patternFill>
    </fill>
    <fill>
      <patternFill patternType="solid">
        <fgColor rgb="FF00A820"/>
        <bgColor indexed="64"/>
      </patternFill>
    </fill>
    <fill>
      <patternFill patternType="solid">
        <fgColor rgb="FFCCFFCC"/>
        <bgColor theme="1" tint="4.9989318521683403E-2"/>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4">
    <xf numFmtId="0" fontId="0" fillId="0" borderId="0"/>
    <xf numFmtId="0" fontId="3" fillId="0" borderId="0" applyNumberFormat="0" applyFill="0" applyBorder="0" applyAlignment="0" applyProtection="0">
      <alignment vertical="top"/>
      <protection locked="0"/>
    </xf>
    <xf numFmtId="0" fontId="1" fillId="0" borderId="0"/>
    <xf numFmtId="0" fontId="6" fillId="0" borderId="0"/>
  </cellStyleXfs>
  <cellXfs count="214">
    <xf numFmtId="0" fontId="0" fillId="0" borderId="0" xfId="0"/>
    <xf numFmtId="0" fontId="6" fillId="2" borderId="0" xfId="0" applyFont="1" applyFill="1"/>
    <xf numFmtId="0" fontId="6" fillId="0" borderId="0" xfId="0" applyFont="1"/>
    <xf numFmtId="0" fontId="7" fillId="2" borderId="0" xfId="0" applyFont="1" applyFill="1"/>
    <xf numFmtId="0" fontId="7" fillId="0" borderId="0" xfId="0" applyFont="1"/>
    <xf numFmtId="0" fontId="8" fillId="2" borderId="0" xfId="0" applyFont="1" applyFill="1"/>
    <xf numFmtId="0" fontId="8" fillId="0" borderId="0" xfId="0" applyFont="1"/>
    <xf numFmtId="0" fontId="5" fillId="2" borderId="0" xfId="0" applyFont="1" applyFill="1"/>
    <xf numFmtId="0" fontId="6" fillId="2" borderId="0" xfId="2" applyFont="1" applyFill="1"/>
    <xf numFmtId="0" fontId="6" fillId="2" borderId="0" xfId="2" applyFont="1" applyFill="1" applyAlignment="1">
      <alignment horizontal="center"/>
    </xf>
    <xf numFmtId="0" fontId="5" fillId="0" borderId="0" xfId="0" applyFont="1"/>
    <xf numFmtId="164" fontId="6" fillId="2" borderId="0" xfId="0" applyNumberFormat="1" applyFont="1" applyFill="1"/>
    <xf numFmtId="164" fontId="6" fillId="0" borderId="0" xfId="0" applyNumberFormat="1" applyFont="1"/>
    <xf numFmtId="0" fontId="8" fillId="2" borderId="0" xfId="2" applyFont="1" applyFill="1"/>
    <xf numFmtId="0" fontId="8" fillId="2" borderId="0" xfId="2" applyFont="1" applyFill="1" applyAlignment="1">
      <alignment horizontal="center"/>
    </xf>
    <xf numFmtId="0" fontId="15" fillId="2" borderId="0" xfId="0" applyFont="1" applyFill="1"/>
    <xf numFmtId="2" fontId="15" fillId="2" borderId="0" xfId="0" applyNumberFormat="1" applyFont="1" applyFill="1"/>
    <xf numFmtId="1" fontId="15" fillId="2" borderId="0" xfId="0" applyNumberFormat="1" applyFont="1" applyFill="1" applyAlignment="1">
      <alignment horizontal="centerContinuous"/>
    </xf>
    <xf numFmtId="1" fontId="15" fillId="2" borderId="0" xfId="0" applyNumberFormat="1" applyFont="1" applyFill="1"/>
    <xf numFmtId="0" fontId="6" fillId="2" borderId="0" xfId="0" applyFont="1" applyFill="1" applyAlignment="1">
      <alignment vertical="center"/>
    </xf>
    <xf numFmtId="0" fontId="6" fillId="0" borderId="0" xfId="0" applyFont="1" applyAlignment="1">
      <alignment vertical="center"/>
    </xf>
    <xf numFmtId="0" fontId="17" fillId="0" borderId="0" xfId="0" applyFont="1"/>
    <xf numFmtId="0" fontId="18" fillId="2" borderId="0" xfId="0" applyFont="1" applyFill="1"/>
    <xf numFmtId="0" fontId="19" fillId="2" borderId="0" xfId="0" applyFont="1" applyFill="1"/>
    <xf numFmtId="0" fontId="17" fillId="2" borderId="0" xfId="0" applyFont="1" applyFill="1"/>
    <xf numFmtId="0" fontId="22" fillId="2" borderId="0" xfId="0" applyFont="1" applyFill="1" applyAlignment="1">
      <alignment wrapText="1"/>
    </xf>
    <xf numFmtId="0" fontId="6" fillId="2" borderId="0" xfId="3" applyFill="1" applyAlignment="1">
      <alignment horizontal="left" indent="1"/>
    </xf>
    <xf numFmtId="0" fontId="6" fillId="2" borderId="0" xfId="3" applyFill="1"/>
    <xf numFmtId="0" fontId="12" fillId="2" borderId="0" xfId="3" applyFont="1" applyFill="1"/>
    <xf numFmtId="0" fontId="21" fillId="4" borderId="0" xfId="3" applyFont="1" applyFill="1" applyAlignment="1">
      <alignment horizontal="left" vertical="center" wrapText="1" indent="1"/>
    </xf>
    <xf numFmtId="0" fontId="17" fillId="4" borderId="0" xfId="3" applyFont="1" applyFill="1" applyAlignment="1">
      <alignment horizontal="left" vertical="center" wrapText="1" indent="1"/>
    </xf>
    <xf numFmtId="0" fontId="17" fillId="4" borderId="0" xfId="3" applyFont="1" applyFill="1" applyAlignment="1">
      <alignment horizontal="justify" vertical="center" wrapText="1"/>
    </xf>
    <xf numFmtId="0" fontId="21" fillId="4" borderId="0" xfId="3" applyFont="1" applyFill="1" applyAlignment="1">
      <alignment horizontal="left" wrapText="1"/>
    </xf>
    <xf numFmtId="0" fontId="21" fillId="4" borderId="0" xfId="3" applyFont="1" applyFill="1" applyAlignment="1">
      <alignment horizontal="left" vertical="center" wrapText="1"/>
    </xf>
    <xf numFmtId="0" fontId="17" fillId="4" borderId="0" xfId="3" applyFont="1" applyFill="1" applyAlignment="1">
      <alignment horizontal="left" vertical="center"/>
    </xf>
    <xf numFmtId="0" fontId="21" fillId="5" borderId="0" xfId="3" applyFont="1" applyFill="1" applyAlignment="1">
      <alignment horizontal="left" vertical="center" wrapText="1" indent="1"/>
    </xf>
    <xf numFmtId="0" fontId="3" fillId="2" borderId="0" xfId="1" applyFill="1" applyAlignment="1" applyProtection="1"/>
    <xf numFmtId="0" fontId="17" fillId="7" borderId="0" xfId="0" applyFont="1" applyFill="1"/>
    <xf numFmtId="0" fontId="23" fillId="6" borderId="0" xfId="0" applyFont="1" applyFill="1" applyAlignment="1">
      <alignment horizontal="left" vertical="center" indent="1"/>
    </xf>
    <xf numFmtId="0" fontId="16" fillId="6" borderId="0" xfId="0" applyFont="1" applyFill="1" applyAlignment="1">
      <alignment horizontal="left" vertical="center" indent="1"/>
    </xf>
    <xf numFmtId="0" fontId="20" fillId="8" borderId="0" xfId="2" applyFont="1" applyFill="1" applyAlignment="1">
      <alignment horizontal="left" vertical="center" wrapText="1" indent="1"/>
    </xf>
    <xf numFmtId="0" fontId="17" fillId="9" borderId="0" xfId="3" applyFont="1" applyFill="1" applyAlignment="1">
      <alignment horizontal="justify" vertical="center" wrapText="1"/>
    </xf>
    <xf numFmtId="0" fontId="20" fillId="10" borderId="0" xfId="2" applyFont="1" applyFill="1" applyAlignment="1">
      <alignment horizontal="left" vertical="center"/>
    </xf>
    <xf numFmtId="0" fontId="14" fillId="7" borderId="0" xfId="3" applyFont="1" applyFill="1" applyAlignment="1">
      <alignment horizontal="left" vertical="center"/>
    </xf>
    <xf numFmtId="0" fontId="21" fillId="5" borderId="0" xfId="3" applyFont="1" applyFill="1" applyAlignment="1">
      <alignment horizontal="left" vertical="center" wrapText="1"/>
    </xf>
    <xf numFmtId="0" fontId="17" fillId="5" borderId="0" xfId="3" applyFont="1" applyFill="1" applyAlignment="1">
      <alignment horizontal="left" vertical="center" wrapText="1"/>
    </xf>
    <xf numFmtId="0" fontId="17" fillId="5" borderId="0" xfId="3" applyFont="1" applyFill="1" applyAlignment="1">
      <alignment horizontal="left" vertical="center" wrapText="1" indent="1"/>
    </xf>
    <xf numFmtId="14" fontId="11" fillId="7" borderId="0" xfId="3" applyNumberFormat="1" applyFont="1" applyFill="1" applyAlignment="1" applyProtection="1">
      <alignment horizontal="left" indent="1"/>
      <protection locked="0"/>
    </xf>
    <xf numFmtId="0" fontId="13" fillId="7" borderId="0" xfId="3" applyFont="1" applyFill="1" applyAlignment="1">
      <alignment horizontal="left" indent="1"/>
    </xf>
    <xf numFmtId="0" fontId="4" fillId="7" borderId="0" xfId="3" applyFont="1" applyFill="1" applyAlignment="1">
      <alignment horizontal="left" vertical="center" indent="1"/>
    </xf>
    <xf numFmtId="0" fontId="17" fillId="7" borderId="0" xfId="3" applyFont="1" applyFill="1" applyAlignment="1">
      <alignment horizontal="left" vertical="center" indent="2"/>
    </xf>
    <xf numFmtId="0" fontId="17" fillId="7" borderId="0" xfId="3" applyFont="1" applyFill="1" applyAlignment="1">
      <alignment horizontal="right" vertical="center" indent="1"/>
    </xf>
    <xf numFmtId="0" fontId="17" fillId="7" borderId="0" xfId="3" applyFont="1" applyFill="1" applyAlignment="1">
      <alignment horizontal="left" vertical="center" wrapText="1" indent="2"/>
    </xf>
    <xf numFmtId="0" fontId="17" fillId="7" borderId="0" xfId="3" applyFont="1" applyFill="1" applyAlignment="1">
      <alignment horizontal="right" vertical="center" wrapText="1" indent="1"/>
    </xf>
    <xf numFmtId="0" fontId="17" fillId="7" borderId="0" xfId="3" applyFont="1" applyFill="1" applyAlignment="1">
      <alignment horizontal="right" vertical="center"/>
    </xf>
    <xf numFmtId="0" fontId="17" fillId="7" borderId="0" xfId="3" applyFont="1" applyFill="1" applyAlignment="1" applyProtection="1">
      <alignment horizontal="right" vertical="center" wrapText="1"/>
      <protection locked="0"/>
    </xf>
    <xf numFmtId="0" fontId="12" fillId="7" borderId="1" xfId="2" applyFont="1" applyFill="1" applyBorder="1" applyAlignment="1" applyProtection="1">
      <alignment horizontal="center" vertical="center"/>
      <protection locked="0"/>
    </xf>
    <xf numFmtId="0" fontId="17" fillId="7" borderId="0" xfId="3" applyFont="1" applyFill="1" applyAlignment="1">
      <alignment horizontal="right" vertical="center" wrapText="1"/>
    </xf>
    <xf numFmtId="0" fontId="17" fillId="9" borderId="0" xfId="3" applyFont="1" applyFill="1" applyAlignment="1">
      <alignment horizontal="left" vertical="center" wrapText="1" indent="1"/>
    </xf>
    <xf numFmtId="0" fontId="6" fillId="2" borderId="0" xfId="3" applyFill="1" applyProtection="1">
      <protection locked="0"/>
    </xf>
    <xf numFmtId="0" fontId="10" fillId="2" borderId="0" xfId="3" applyFont="1" applyFill="1"/>
    <xf numFmtId="0" fontId="6" fillId="2" borderId="0" xfId="3" applyFill="1" applyAlignment="1" applyProtection="1">
      <alignment horizontal="right" vertical="center"/>
      <protection locked="0"/>
    </xf>
    <xf numFmtId="0" fontId="6" fillId="2" borderId="0" xfId="3" applyFill="1" applyAlignment="1" applyProtection="1">
      <alignment horizontal="right"/>
      <protection locked="0"/>
    </xf>
    <xf numFmtId="0" fontId="20" fillId="10" borderId="0" xfId="2" applyFont="1" applyFill="1" applyAlignment="1">
      <alignment horizontal="center" vertical="center"/>
    </xf>
    <xf numFmtId="0" fontId="12" fillId="2" borderId="0" xfId="3" applyFont="1" applyFill="1" applyProtection="1">
      <protection locked="0"/>
    </xf>
    <xf numFmtId="0" fontId="21" fillId="9" borderId="0" xfId="3" applyFont="1" applyFill="1" applyAlignment="1">
      <alignment horizontal="left" wrapText="1"/>
    </xf>
    <xf numFmtId="0" fontId="6" fillId="0" borderId="0" xfId="3"/>
    <xf numFmtId="0" fontId="6" fillId="0" borderId="0" xfId="3" applyProtection="1">
      <protection locked="0"/>
    </xf>
    <xf numFmtId="0" fontId="10" fillId="2" borderId="0" xfId="3" applyFont="1" applyFill="1" applyProtection="1">
      <protection locked="0"/>
    </xf>
    <xf numFmtId="0" fontId="10" fillId="0" borderId="0" xfId="3" applyFont="1" applyProtection="1">
      <protection locked="0"/>
    </xf>
    <xf numFmtId="0" fontId="7" fillId="2" borderId="0" xfId="3" applyFont="1" applyFill="1" applyProtection="1">
      <protection locked="0"/>
    </xf>
    <xf numFmtId="0" fontId="7" fillId="0" borderId="0" xfId="3" applyFont="1" applyProtection="1">
      <protection locked="0"/>
    </xf>
    <xf numFmtId="0" fontId="6" fillId="2" borderId="0" xfId="3" applyFill="1" applyAlignment="1" applyProtection="1">
      <alignment vertical="center"/>
      <protection locked="0"/>
    </xf>
    <xf numFmtId="0" fontId="6" fillId="0" borderId="0" xfId="3" applyAlignment="1" applyProtection="1">
      <alignment vertical="center"/>
      <protection locked="0"/>
    </xf>
    <xf numFmtId="0" fontId="6" fillId="0" borderId="0" xfId="3" applyAlignment="1" applyProtection="1">
      <alignment horizontal="right" vertical="center"/>
      <protection locked="0"/>
    </xf>
    <xf numFmtId="0" fontId="12" fillId="2" borderId="0" xfId="3" applyFont="1" applyFill="1" applyAlignment="1">
      <alignment horizontal="left" indent="1"/>
    </xf>
    <xf numFmtId="0" fontId="12" fillId="0" borderId="0" xfId="3" applyFont="1" applyProtection="1">
      <protection locked="0"/>
    </xf>
    <xf numFmtId="0" fontId="27" fillId="7" borderId="0" xfId="0" applyFont="1" applyFill="1" applyAlignment="1">
      <alignment vertical="center"/>
    </xf>
    <xf numFmtId="0" fontId="28" fillId="7" borderId="0" xfId="2" applyFont="1" applyFill="1" applyAlignment="1">
      <alignment horizontal="centerContinuous" vertical="center"/>
    </xf>
    <xf numFmtId="0" fontId="26" fillId="7" borderId="0" xfId="3" applyFont="1" applyFill="1" applyAlignment="1">
      <alignment horizontal="left" vertical="center"/>
    </xf>
    <xf numFmtId="0" fontId="29" fillId="10" borderId="0" xfId="2" applyFont="1" applyFill="1" applyAlignment="1">
      <alignment horizontal="left" vertical="center"/>
    </xf>
    <xf numFmtId="0" fontId="29" fillId="8" borderId="0" xfId="2" applyFont="1" applyFill="1" applyAlignment="1">
      <alignment horizontal="left" vertical="center" wrapText="1"/>
    </xf>
    <xf numFmtId="0" fontId="28" fillId="7" borderId="0" xfId="2" applyFont="1" applyFill="1" applyAlignment="1">
      <alignment horizontal="centerContinuous"/>
    </xf>
    <xf numFmtId="0" fontId="17" fillId="2" borderId="0" xfId="0" applyFont="1" applyFill="1" applyAlignment="1">
      <alignment vertical="center"/>
    </xf>
    <xf numFmtId="0" fontId="32" fillId="2" borderId="0" xfId="0" applyFont="1" applyFill="1"/>
    <xf numFmtId="14" fontId="17" fillId="2" borderId="0" xfId="0" applyNumberFormat="1" applyFont="1" applyFill="1" applyAlignment="1">
      <alignment horizontal="left"/>
    </xf>
    <xf numFmtId="0" fontId="19" fillId="2" borderId="0" xfId="2" applyFont="1" applyFill="1"/>
    <xf numFmtId="0" fontId="19" fillId="2" borderId="0" xfId="2" applyFont="1" applyFill="1" applyAlignment="1">
      <alignment horizontal="center"/>
    </xf>
    <xf numFmtId="0" fontId="21" fillId="9" borderId="0" xfId="3" applyFont="1" applyFill="1" applyAlignment="1">
      <alignment horizontal="left" vertical="center" wrapText="1" indent="1"/>
    </xf>
    <xf numFmtId="0" fontId="21" fillId="9" borderId="0" xfId="3" applyFont="1" applyFill="1" applyAlignment="1">
      <alignment horizontal="left" vertical="center" wrapText="1"/>
    </xf>
    <xf numFmtId="0" fontId="17" fillId="0" borderId="0" xfId="2" applyFont="1" applyAlignment="1">
      <alignment horizontal="center" vertical="center"/>
    </xf>
    <xf numFmtId="0" fontId="17" fillId="0" borderId="0" xfId="3" applyFont="1" applyAlignment="1">
      <alignment horizontal="center" vertical="center"/>
    </xf>
    <xf numFmtId="0" fontId="17" fillId="2" borderId="0" xfId="3" applyFont="1" applyFill="1" applyAlignment="1">
      <alignment horizontal="center" vertical="center"/>
    </xf>
    <xf numFmtId="0" fontId="21" fillId="2" borderId="0" xfId="3" applyFont="1" applyFill="1" applyAlignment="1">
      <alignment horizontal="center" vertical="center"/>
    </xf>
    <xf numFmtId="0" fontId="18" fillId="2" borderId="0" xfId="3" applyFont="1" applyFill="1" applyAlignment="1">
      <alignment horizontal="center" vertical="center"/>
    </xf>
    <xf numFmtId="0" fontId="17" fillId="3" borderId="0" xfId="2" applyFont="1" applyFill="1" applyAlignment="1">
      <alignment horizontal="center" vertical="center"/>
    </xf>
    <xf numFmtId="2" fontId="17" fillId="0" borderId="0" xfId="3" applyNumberFormat="1" applyFont="1" applyAlignment="1">
      <alignment horizontal="center" vertical="center"/>
    </xf>
    <xf numFmtId="0" fontId="17" fillId="2" borderId="0" xfId="2" applyFont="1" applyFill="1" applyAlignment="1">
      <alignment horizontal="center" vertical="center"/>
    </xf>
    <xf numFmtId="0" fontId="48" fillId="2" borderId="0" xfId="3" applyFont="1" applyFill="1" applyAlignment="1">
      <alignment horizontal="center" vertical="center"/>
    </xf>
    <xf numFmtId="0" fontId="47" fillId="2" borderId="0" xfId="3" applyFont="1" applyFill="1" applyAlignment="1">
      <alignment horizontal="center" vertical="center"/>
    </xf>
    <xf numFmtId="0" fontId="22" fillId="7" borderId="0" xfId="3" applyFont="1" applyFill="1" applyAlignment="1">
      <alignment horizontal="left" vertical="top" wrapText="1" indent="25"/>
    </xf>
    <xf numFmtId="0" fontId="5" fillId="7" borderId="0" xfId="2" applyFont="1" applyFill="1" applyAlignment="1">
      <alignment horizontal="center"/>
    </xf>
    <xf numFmtId="0" fontId="5" fillId="7" borderId="0" xfId="2" applyFont="1" applyFill="1" applyAlignment="1">
      <alignment horizontal="center" wrapText="1"/>
    </xf>
    <xf numFmtId="0" fontId="16" fillId="7" borderId="0" xfId="2" applyFont="1" applyFill="1" applyAlignment="1">
      <alignment horizontal="center"/>
    </xf>
    <xf numFmtId="14" fontId="22" fillId="7" borderId="0" xfId="3" applyNumberFormat="1" applyFont="1" applyFill="1" applyAlignment="1">
      <alignment horizontal="left" vertical="top" wrapText="1" indent="25"/>
    </xf>
    <xf numFmtId="0" fontId="21" fillId="7" borderId="0" xfId="2" applyFont="1" applyFill="1" applyAlignment="1">
      <alignment horizontal="centerContinuous" vertical="center"/>
    </xf>
    <xf numFmtId="0" fontId="21" fillId="7" borderId="0" xfId="3" applyFont="1" applyFill="1" applyAlignment="1">
      <alignment horizontal="center"/>
    </xf>
    <xf numFmtId="0" fontId="21" fillId="7" borderId="0" xfId="2" applyFont="1" applyFill="1" applyAlignment="1">
      <alignment horizontal="centerContinuous"/>
    </xf>
    <xf numFmtId="0" fontId="19" fillId="7" borderId="0" xfId="2" applyFont="1" applyFill="1"/>
    <xf numFmtId="0" fontId="19" fillId="7" borderId="0" xfId="2" applyFont="1" applyFill="1" applyAlignment="1">
      <alignment horizontal="center"/>
    </xf>
    <xf numFmtId="0" fontId="34" fillId="7" borderId="0" xfId="0" applyFont="1" applyFill="1"/>
    <xf numFmtId="0" fontId="16" fillId="7" borderId="0" xfId="0" applyFont="1" applyFill="1" applyAlignment="1">
      <alignment horizontal="left"/>
    </xf>
    <xf numFmtId="2" fontId="16" fillId="7" borderId="0" xfId="0" applyNumberFormat="1" applyFont="1" applyFill="1" applyAlignment="1">
      <alignment horizontal="center"/>
    </xf>
    <xf numFmtId="0" fontId="19" fillId="7" borderId="0" xfId="0" applyFont="1" applyFill="1"/>
    <xf numFmtId="14" fontId="33" fillId="7" borderId="0" xfId="0" applyNumberFormat="1" applyFont="1" applyFill="1" applyAlignment="1">
      <alignment horizontal="left" indent="1"/>
    </xf>
    <xf numFmtId="2" fontId="19" fillId="7" borderId="0" xfId="2" applyNumberFormat="1" applyFont="1" applyFill="1" applyAlignment="1">
      <alignment horizontal="center"/>
    </xf>
    <xf numFmtId="0" fontId="19" fillId="7" borderId="0" xfId="2" applyFont="1" applyFill="1" applyAlignment="1">
      <alignment horizontal="centerContinuous"/>
    </xf>
    <xf numFmtId="164" fontId="17" fillId="7" borderId="0" xfId="2" applyNumberFormat="1" applyFont="1" applyFill="1" applyAlignment="1">
      <alignment horizontal="center"/>
    </xf>
    <xf numFmtId="0" fontId="25" fillId="7" borderId="0" xfId="0" applyFont="1" applyFill="1" applyAlignment="1">
      <alignment horizontal="left" vertical="center" indent="1"/>
    </xf>
    <xf numFmtId="0" fontId="36" fillId="7" borderId="0" xfId="0" applyFont="1" applyFill="1" applyAlignment="1">
      <alignment horizontal="centerContinuous"/>
    </xf>
    <xf numFmtId="0" fontId="41" fillId="7" borderId="0" xfId="0" applyFont="1" applyFill="1" applyAlignment="1">
      <alignment horizontal="centerContinuous"/>
    </xf>
    <xf numFmtId="0" fontId="37" fillId="7" borderId="0" xfId="2" applyFont="1" applyFill="1"/>
    <xf numFmtId="2" fontId="17" fillId="7" borderId="0" xfId="2" applyNumberFormat="1" applyFont="1" applyFill="1" applyAlignment="1">
      <alignment horizontal="center"/>
    </xf>
    <xf numFmtId="0" fontId="44" fillId="7" borderId="0" xfId="0" applyFont="1" applyFill="1"/>
    <xf numFmtId="0" fontId="45" fillId="7" borderId="0" xfId="0" applyFont="1" applyFill="1"/>
    <xf numFmtId="0" fontId="40" fillId="7" borderId="0" xfId="2" applyFont="1" applyFill="1"/>
    <xf numFmtId="2" fontId="42" fillId="7" borderId="0" xfId="2" applyNumberFormat="1" applyFont="1" applyFill="1" applyAlignment="1">
      <alignment horizontal="center"/>
    </xf>
    <xf numFmtId="2" fontId="43" fillId="7" borderId="0" xfId="2" applyNumberFormat="1" applyFont="1" applyFill="1" applyAlignment="1">
      <alignment horizontal="center"/>
    </xf>
    <xf numFmtId="0" fontId="24" fillId="7" borderId="0" xfId="0" applyFont="1" applyFill="1"/>
    <xf numFmtId="2" fontId="46" fillId="7" borderId="0" xfId="2" applyNumberFormat="1" applyFont="1" applyFill="1" applyAlignment="1">
      <alignment horizontal="center"/>
    </xf>
    <xf numFmtId="2" fontId="38" fillId="7" borderId="0" xfId="2" applyNumberFormat="1" applyFont="1" applyFill="1" applyAlignment="1">
      <alignment horizontal="center"/>
    </xf>
    <xf numFmtId="2" fontId="39" fillId="7" borderId="0" xfId="2" applyNumberFormat="1" applyFont="1" applyFill="1" applyAlignment="1">
      <alignment horizontal="center"/>
    </xf>
    <xf numFmtId="14" fontId="16" fillId="7" borderId="0" xfId="0" applyNumberFormat="1" applyFont="1" applyFill="1" applyAlignment="1">
      <alignment horizontal="left" indent="1"/>
    </xf>
    <xf numFmtId="0" fontId="30" fillId="7" borderId="0" xfId="0" applyFont="1" applyFill="1" applyAlignment="1">
      <alignment horizontal="left" vertical="center"/>
    </xf>
    <xf numFmtId="0" fontId="35" fillId="7" borderId="0" xfId="0" applyFont="1" applyFill="1" applyAlignment="1">
      <alignment horizontal="center" vertical="center"/>
    </xf>
    <xf numFmtId="0" fontId="35" fillId="7" borderId="0" xfId="0" applyFont="1" applyFill="1" applyAlignment="1">
      <alignment horizontal="left" vertical="center"/>
    </xf>
    <xf numFmtId="0" fontId="49" fillId="7" borderId="0" xfId="0" applyFont="1" applyFill="1" applyAlignment="1">
      <alignment horizontal="center" vertical="center"/>
    </xf>
    <xf numFmtId="2" fontId="49" fillId="7" borderId="0" xfId="0" applyNumberFormat="1" applyFont="1" applyFill="1" applyAlignment="1">
      <alignment horizontal="center"/>
    </xf>
    <xf numFmtId="0" fontId="17" fillId="7" borderId="0" xfId="2" applyFont="1" applyFill="1" applyAlignment="1">
      <alignment wrapText="1"/>
    </xf>
    <xf numFmtId="0" fontId="17" fillId="7" borderId="0" xfId="2" applyFont="1" applyFill="1" applyAlignment="1">
      <alignment vertical="top" wrapText="1"/>
    </xf>
    <xf numFmtId="0" fontId="49" fillId="7" borderId="0" xfId="0" applyFont="1" applyFill="1" applyAlignment="1">
      <alignment horizontal="left" vertical="center"/>
    </xf>
    <xf numFmtId="164" fontId="49" fillId="7" borderId="0" xfId="2" applyNumberFormat="1" applyFont="1" applyFill="1" applyAlignment="1">
      <alignment horizontal="center" vertical="center"/>
    </xf>
    <xf numFmtId="0" fontId="16" fillId="5" borderId="0" xfId="2" applyFont="1" applyFill="1" applyAlignment="1">
      <alignment vertical="center"/>
    </xf>
    <xf numFmtId="0" fontId="16" fillId="9" borderId="0" xfId="2" applyFont="1" applyFill="1" applyAlignment="1">
      <alignment vertical="center"/>
    </xf>
    <xf numFmtId="0" fontId="25" fillId="7" borderId="0" xfId="2" applyFont="1" applyFill="1" applyAlignment="1">
      <alignment wrapText="1"/>
    </xf>
    <xf numFmtId="0" fontId="16" fillId="7" borderId="0" xfId="2" applyFont="1" applyFill="1" applyAlignment="1">
      <alignment horizontal="left" vertical="center" wrapText="1"/>
    </xf>
    <xf numFmtId="0" fontId="21" fillId="7" borderId="0" xfId="0" applyFont="1" applyFill="1" applyAlignment="1">
      <alignment horizontal="left" vertical="center"/>
    </xf>
    <xf numFmtId="2" fontId="49" fillId="5" borderId="0" xfId="2" applyNumberFormat="1" applyFont="1" applyFill="1" applyAlignment="1">
      <alignment horizontal="center" vertical="center"/>
    </xf>
    <xf numFmtId="2" fontId="49" fillId="9" borderId="0" xfId="2" applyNumberFormat="1" applyFont="1" applyFill="1" applyAlignment="1">
      <alignment horizontal="center" vertical="center"/>
    </xf>
    <xf numFmtId="0" fontId="33" fillId="7" borderId="0" xfId="2" applyFont="1" applyFill="1" applyAlignment="1">
      <alignment horizontal="center" vertical="center"/>
    </xf>
    <xf numFmtId="0" fontId="28" fillId="5" borderId="0" xfId="2" applyFont="1" applyFill="1" applyAlignment="1">
      <alignment vertical="center"/>
    </xf>
    <xf numFmtId="0" fontId="28" fillId="9" borderId="0" xfId="2" applyFont="1" applyFill="1" applyAlignment="1">
      <alignment vertical="center"/>
    </xf>
    <xf numFmtId="0" fontId="28" fillId="7" borderId="0" xfId="0" applyFont="1" applyFill="1" applyAlignment="1">
      <alignment horizontal="left"/>
    </xf>
    <xf numFmtId="0" fontId="52" fillId="7" borderId="0" xfId="0" applyFont="1" applyFill="1"/>
    <xf numFmtId="0" fontId="53" fillId="7" borderId="0" xfId="0" applyFont="1" applyFill="1" applyAlignment="1">
      <alignment horizontal="left" wrapText="1"/>
    </xf>
    <xf numFmtId="0" fontId="53" fillId="7" borderId="0" xfId="0" applyFont="1" applyFill="1" applyAlignment="1">
      <alignment horizontal="left"/>
    </xf>
    <xf numFmtId="14" fontId="53" fillId="7" borderId="0" xfId="0" applyNumberFormat="1" applyFont="1" applyFill="1" applyAlignment="1">
      <alignment horizontal="left"/>
    </xf>
    <xf numFmtId="0" fontId="52" fillId="7" borderId="0" xfId="2" applyFont="1" applyFill="1"/>
    <xf numFmtId="0" fontId="53" fillId="7" borderId="0" xfId="0" applyFont="1" applyFill="1"/>
    <xf numFmtId="0" fontId="52" fillId="7" borderId="0" xfId="2" applyFont="1" applyFill="1" applyAlignment="1">
      <alignment horizontal="center"/>
    </xf>
    <xf numFmtId="0" fontId="23" fillId="7" borderId="0" xfId="0" applyFont="1" applyFill="1" applyAlignment="1">
      <alignment horizontal="center" vertical="center"/>
    </xf>
    <xf numFmtId="0" fontId="17" fillId="7" borderId="0" xfId="2" applyFont="1" applyFill="1" applyAlignment="1">
      <alignment horizontal="left" vertical="top" wrapText="1"/>
    </xf>
    <xf numFmtId="0" fontId="23" fillId="7" borderId="0" xfId="0" applyFont="1" applyFill="1" applyAlignment="1">
      <alignment horizontal="left"/>
    </xf>
    <xf numFmtId="0" fontId="30" fillId="7" borderId="0" xfId="0" applyFont="1" applyFill="1" applyAlignment="1">
      <alignment vertical="center"/>
    </xf>
    <xf numFmtId="0" fontId="57" fillId="2" borderId="0" xfId="0" applyFont="1" applyFill="1"/>
    <xf numFmtId="0" fontId="58" fillId="2" borderId="0" xfId="0" applyFont="1" applyFill="1"/>
    <xf numFmtId="0" fontId="59" fillId="2" borderId="0" xfId="0" applyFont="1" applyFill="1"/>
    <xf numFmtId="2" fontId="60" fillId="2" borderId="0" xfId="0" applyNumberFormat="1" applyFont="1" applyFill="1"/>
    <xf numFmtId="2" fontId="49" fillId="11" borderId="0" xfId="2" applyNumberFormat="1" applyFont="1" applyFill="1" applyAlignment="1">
      <alignment horizontal="center" vertical="center"/>
    </xf>
    <xf numFmtId="0" fontId="33" fillId="7" borderId="0" xfId="2" applyFont="1" applyFill="1" applyAlignment="1">
      <alignment horizontal="left" vertical="center"/>
    </xf>
    <xf numFmtId="0" fontId="17" fillId="7" borderId="0" xfId="2" applyFont="1" applyFill="1" applyAlignment="1">
      <alignment horizontal="left" vertical="center"/>
    </xf>
    <xf numFmtId="0" fontId="33" fillId="7" borderId="0" xfId="2" applyFont="1" applyFill="1" applyAlignment="1">
      <alignment horizontal="right" vertical="center"/>
    </xf>
    <xf numFmtId="0" fontId="17" fillId="7" borderId="0" xfId="2" applyFont="1" applyFill="1" applyAlignment="1">
      <alignment horizontal="right" vertical="center"/>
    </xf>
    <xf numFmtId="0" fontId="6" fillId="7" borderId="0" xfId="3" applyFill="1" applyAlignment="1" applyProtection="1">
      <alignment horizontal="left" vertical="center" wrapText="1" indent="1"/>
      <protection locked="0"/>
    </xf>
    <xf numFmtId="0" fontId="6" fillId="7" borderId="0" xfId="3" applyFill="1" applyAlignment="1" applyProtection="1">
      <alignment horizontal="left" vertical="center" indent="1"/>
      <protection locked="0"/>
    </xf>
    <xf numFmtId="0" fontId="6" fillId="7" borderId="0" xfId="3" applyFill="1" applyAlignment="1">
      <alignment horizontal="left" vertical="center" indent="1"/>
    </xf>
    <xf numFmtId="0" fontId="6" fillId="7" borderId="0" xfId="3" applyFill="1" applyAlignment="1">
      <alignment horizontal="left" vertical="center" wrapText="1" indent="1"/>
    </xf>
    <xf numFmtId="0" fontId="6" fillId="7" borderId="0" xfId="3" applyFill="1" applyAlignment="1">
      <alignment horizontal="left" wrapText="1" indent="1"/>
    </xf>
    <xf numFmtId="0" fontId="6" fillId="7" borderId="0" xfId="3" applyFill="1" applyAlignment="1" applyProtection="1">
      <alignment horizontal="left" vertical="center" wrapText="1"/>
      <protection locked="0"/>
    </xf>
    <xf numFmtId="0" fontId="19" fillId="7" borderId="0" xfId="2" applyFont="1" applyFill="1" applyAlignment="1">
      <alignment horizontal="left" indent="1"/>
    </xf>
    <xf numFmtId="0" fontId="31" fillId="7" borderId="0" xfId="0" applyFont="1" applyFill="1" applyAlignment="1">
      <alignment horizontal="left" vertical="center" indent="1"/>
    </xf>
    <xf numFmtId="0" fontId="17" fillId="7" borderId="0" xfId="3" applyFont="1" applyFill="1" applyAlignment="1">
      <alignment horizontal="left" indent="1"/>
    </xf>
    <xf numFmtId="0" fontId="6" fillId="7" borderId="0" xfId="3" applyFill="1" applyAlignment="1">
      <alignment horizontal="left" vertical="center" indent="2"/>
    </xf>
    <xf numFmtId="0" fontId="20" fillId="8" borderId="0" xfId="2" applyFont="1" applyFill="1" applyAlignment="1">
      <alignment horizontal="center" vertical="center"/>
    </xf>
    <xf numFmtId="0" fontId="17" fillId="12" borderId="0" xfId="0" applyFont="1" applyFill="1"/>
    <xf numFmtId="0" fontId="16" fillId="7" borderId="0" xfId="2" applyFont="1" applyFill="1" applyAlignment="1">
      <alignment horizontal="center" vertical="top" wrapText="1"/>
    </xf>
    <xf numFmtId="0" fontId="16" fillId="7" borderId="0" xfId="2" applyFont="1" applyFill="1" applyAlignment="1" applyProtection="1">
      <alignment horizontal="center" wrapText="1"/>
      <protection locked="0"/>
    </xf>
    <xf numFmtId="0" fontId="17" fillId="2" borderId="0" xfId="0" applyFont="1" applyFill="1" applyAlignment="1">
      <alignment horizontal="center"/>
    </xf>
    <xf numFmtId="0" fontId="5" fillId="4" borderId="0" xfId="2" applyFont="1" applyFill="1" applyAlignment="1" applyProtection="1">
      <alignment horizontal="center" vertical="center"/>
      <protection locked="0"/>
    </xf>
    <xf numFmtId="0" fontId="5" fillId="4" borderId="2" xfId="2" applyFont="1" applyFill="1" applyBorder="1" applyAlignment="1" applyProtection="1">
      <alignment horizontal="center" vertical="center"/>
      <protection locked="0"/>
    </xf>
    <xf numFmtId="0" fontId="12" fillId="7" borderId="3" xfId="2" applyFont="1" applyFill="1" applyBorder="1" applyAlignment="1" applyProtection="1">
      <alignment horizontal="center" vertical="center"/>
      <protection locked="0"/>
    </xf>
    <xf numFmtId="0" fontId="6" fillId="5" borderId="0" xfId="2" applyFont="1" applyFill="1" applyAlignment="1" applyProtection="1">
      <alignment horizontal="center" vertical="center"/>
      <protection locked="0"/>
    </xf>
    <xf numFmtId="0" fontId="6" fillId="5" borderId="2" xfId="2" applyFont="1" applyFill="1" applyBorder="1" applyAlignment="1" applyProtection="1">
      <alignment horizontal="center" vertical="center"/>
      <protection locked="0"/>
    </xf>
    <xf numFmtId="0" fontId="6" fillId="9" borderId="0" xfId="2" applyFont="1" applyFill="1" applyAlignment="1" applyProtection="1">
      <alignment horizontal="center"/>
      <protection locked="0"/>
    </xf>
    <xf numFmtId="0" fontId="6" fillId="9" borderId="2" xfId="2" applyFont="1" applyFill="1" applyBorder="1" applyAlignment="1" applyProtection="1">
      <alignment horizontal="center"/>
      <protection locked="0"/>
    </xf>
    <xf numFmtId="0" fontId="12" fillId="9" borderId="0" xfId="2" applyFont="1" applyFill="1" applyAlignment="1" applyProtection="1">
      <alignment horizontal="center" vertical="center"/>
      <protection locked="0"/>
    </xf>
    <xf numFmtId="0" fontId="12" fillId="9" borderId="2" xfId="2" applyFont="1" applyFill="1" applyBorder="1" applyAlignment="1" applyProtection="1">
      <alignment horizontal="center" vertical="center"/>
      <protection locked="0"/>
    </xf>
    <xf numFmtId="0" fontId="9" fillId="2" borderId="0" xfId="0" applyFont="1" applyFill="1" applyAlignment="1">
      <alignment horizontal="center"/>
    </xf>
    <xf numFmtId="2" fontId="49" fillId="5" borderId="0" xfId="2" applyNumberFormat="1" applyFont="1" applyFill="1" applyAlignment="1">
      <alignment horizontal="center" vertical="center"/>
    </xf>
    <xf numFmtId="0" fontId="49" fillId="7" borderId="0" xfId="0" applyFont="1" applyFill="1" applyAlignment="1">
      <alignment horizontal="center"/>
    </xf>
    <xf numFmtId="0" fontId="23" fillId="7" borderId="0" xfId="2" applyFont="1" applyFill="1" applyAlignment="1">
      <alignment horizontal="left" vertical="center" wrapText="1"/>
    </xf>
    <xf numFmtId="0" fontId="61" fillId="7" borderId="0" xfId="0" applyFont="1" applyFill="1" applyAlignment="1">
      <alignment horizontal="center" vertical="center"/>
    </xf>
    <xf numFmtId="0" fontId="55" fillId="7" borderId="0" xfId="0" applyFont="1" applyFill="1" applyAlignment="1">
      <alignment horizontal="center" vertical="center"/>
    </xf>
    <xf numFmtId="0" fontId="50" fillId="7" borderId="0" xfId="0" applyFont="1" applyFill="1" applyAlignment="1">
      <alignment horizontal="center"/>
    </xf>
    <xf numFmtId="0" fontId="28" fillId="7" borderId="0" xfId="0" applyFont="1" applyFill="1" applyAlignment="1">
      <alignment horizontal="left" wrapText="1"/>
    </xf>
    <xf numFmtId="0" fontId="53" fillId="7" borderId="0" xfId="0" applyFont="1" applyFill="1" applyAlignment="1">
      <alignment horizontal="left" wrapText="1"/>
    </xf>
    <xf numFmtId="0" fontId="51" fillId="7" borderId="0" xfId="0" applyFont="1" applyFill="1" applyAlignment="1">
      <alignment horizontal="left" vertical="center"/>
    </xf>
    <xf numFmtId="0" fontId="23" fillId="7" borderId="0" xfId="0" applyFont="1" applyFill="1" applyAlignment="1">
      <alignment horizontal="center" vertical="center"/>
    </xf>
    <xf numFmtId="0" fontId="54" fillId="10" borderId="0" xfId="2" applyFont="1" applyFill="1" applyAlignment="1">
      <alignment horizontal="center" vertical="center"/>
    </xf>
    <xf numFmtId="0" fontId="54" fillId="8" borderId="0" xfId="2" applyFont="1" applyFill="1" applyAlignment="1">
      <alignment horizontal="center" vertical="center" wrapText="1"/>
    </xf>
    <xf numFmtId="2" fontId="49" fillId="9" borderId="0" xfId="2" applyNumberFormat="1" applyFont="1" applyFill="1" applyAlignment="1">
      <alignment horizontal="center" vertical="center"/>
    </xf>
    <xf numFmtId="2" fontId="49" fillId="5" borderId="0" xfId="0" applyNumberFormat="1" applyFont="1" applyFill="1" applyAlignment="1">
      <alignment horizontal="center" vertical="center"/>
    </xf>
    <xf numFmtId="2" fontId="49" fillId="9" borderId="0" xfId="0" applyNumberFormat="1" applyFont="1" applyFill="1" applyAlignment="1">
      <alignment horizontal="center" vertical="center"/>
    </xf>
    <xf numFmtId="2" fontId="49" fillId="7" borderId="0" xfId="2" applyNumberFormat="1" applyFont="1" applyFill="1" applyAlignment="1">
      <alignment horizontal="center"/>
    </xf>
  </cellXfs>
  <cellStyles count="4">
    <cellStyle name="Link" xfId="1" builtinId="8"/>
    <cellStyle name="Standard" xfId="0" builtinId="0"/>
    <cellStyle name="Standard 2" xfId="3" xr:uid="{00000000-0005-0000-0000-000002000000}"/>
    <cellStyle name="Standard_Tabelle1" xfId="2" xr:uid="{00000000-0005-0000-0000-000003000000}"/>
  </cellStyles>
  <dxfs count="19">
    <dxf>
      <font>
        <condense val="0"/>
        <extend val="0"/>
        <color indexed="17"/>
      </font>
      <fill>
        <patternFill>
          <fgColor indexed="17"/>
          <bgColor indexed="17"/>
        </patternFill>
      </fill>
    </dxf>
    <dxf>
      <font>
        <condense val="0"/>
        <extend val="0"/>
        <color indexed="17"/>
      </font>
      <fill>
        <patternFill>
          <bgColor indexed="17"/>
        </patternFill>
      </fill>
    </dxf>
    <dxf>
      <font>
        <condense val="0"/>
        <extend val="0"/>
        <color indexed="17"/>
      </font>
      <fill>
        <patternFill>
          <bgColor indexed="17"/>
        </patternFill>
      </fill>
    </dxf>
    <dxf>
      <font>
        <condense val="0"/>
        <extend val="0"/>
        <color indexed="17"/>
      </font>
      <fill>
        <patternFill>
          <bgColor indexed="17"/>
        </patternFill>
      </fill>
    </dxf>
    <dxf>
      <font>
        <condense val="0"/>
        <extend val="0"/>
        <color indexed="17"/>
      </font>
      <fill>
        <patternFill>
          <bgColor indexed="17"/>
        </patternFill>
      </fill>
    </dxf>
    <dxf>
      <font>
        <condense val="0"/>
        <extend val="0"/>
        <color indexed="17"/>
      </font>
      <fill>
        <patternFill>
          <bgColor indexed="17"/>
        </patternFill>
      </fill>
    </dxf>
    <dxf>
      <font>
        <condense val="0"/>
        <extend val="0"/>
        <color indexed="17"/>
      </font>
      <fill>
        <patternFill>
          <bgColor indexed="17"/>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7"/>
      </font>
      <fill>
        <patternFill>
          <bgColor indexed="17"/>
        </patternFill>
      </fill>
    </dxf>
    <dxf>
      <font>
        <condense val="0"/>
        <extend val="0"/>
        <color indexed="13"/>
      </font>
      <fill>
        <patternFill>
          <bgColor indexed="13"/>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7"/>
      </font>
      <fill>
        <patternFill>
          <bgColor indexed="17"/>
        </patternFill>
      </fill>
    </dxf>
    <dxf>
      <font>
        <condense val="0"/>
        <extend val="0"/>
        <color indexed="13"/>
      </font>
      <fill>
        <patternFill>
          <bgColor indexed="13"/>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CC"/>
      <color rgb="FFFFD78F"/>
      <color rgb="FF00A820"/>
      <color rgb="FFFFA401"/>
      <color rgb="FF99CC00"/>
      <color rgb="FFCC3300"/>
      <color rgb="FFFF8080"/>
      <color rgb="FFFF6161"/>
      <color rgb="FFCCCCFF"/>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image" Target="../media/image6.jpeg"/><Relationship Id="rId2" Type="http://schemas.openxmlformats.org/officeDocument/2006/relationships/image" Target="../media/image1.jpeg"/><Relationship Id="rId1" Type="http://schemas.openxmlformats.org/officeDocument/2006/relationships/hyperlink" Target="http://www.sab.ch/dienstleistungen/regionalentwicklung/staerkung-der-wettbewerbsfaehigkeit-des-tourismus-durch-kooperationen.html" TargetMode="External"/><Relationship Id="rId6" Type="http://schemas.openxmlformats.org/officeDocument/2006/relationships/image" Target="../media/image5.jpeg"/><Relationship Id="rId5" Type="http://schemas.openxmlformats.org/officeDocument/2006/relationships/image" Target="../media/image4.jpe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7.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xdr:from>
      <xdr:col>1</xdr:col>
      <xdr:colOff>145036</xdr:colOff>
      <xdr:row>7</xdr:row>
      <xdr:rowOff>90288</xdr:rowOff>
    </xdr:from>
    <xdr:to>
      <xdr:col>1</xdr:col>
      <xdr:colOff>6661036</xdr:colOff>
      <xdr:row>7</xdr:row>
      <xdr:rowOff>2420950</xdr:rowOff>
    </xdr:to>
    <xdr:sp macro="" textlink="">
      <xdr:nvSpPr>
        <xdr:cNvPr id="3074" name="Text Box 2">
          <a:extLst>
            <a:ext uri="{FF2B5EF4-FFF2-40B4-BE49-F238E27FC236}">
              <a16:creationId xmlns:a16="http://schemas.microsoft.com/office/drawing/2014/main" id="{00000000-0008-0000-0000-0000020C0000}"/>
            </a:ext>
          </a:extLst>
        </xdr:cNvPr>
        <xdr:cNvSpPr txBox="1">
          <a:spLocks noChangeArrowheads="1"/>
        </xdr:cNvSpPr>
      </xdr:nvSpPr>
      <xdr:spPr bwMode="auto">
        <a:xfrm>
          <a:off x="936972" y="2131359"/>
          <a:ext cx="6516000" cy="2330662"/>
        </a:xfrm>
        <a:prstGeom prst="rect">
          <a:avLst/>
        </a:prstGeom>
        <a:solidFill>
          <a:schemeClr val="bg1">
            <a:lumMod val="95000"/>
          </a:schemeClr>
        </a:solidFill>
        <a:ln>
          <a:noFill/>
        </a:ln>
      </xdr:spPr>
      <xdr:txBody>
        <a:bodyPr vertOverflow="clip" wrap="square" lIns="0" tIns="27432" rIns="0" bIns="0" anchor="t" upright="1"/>
        <a:lstStyle/>
        <a:p>
          <a:pPr algn="just">
            <a:lnSpc>
              <a:spcPct val="105000"/>
            </a:lnSpc>
            <a:spcAft>
              <a:spcPts val="800"/>
            </a:spcAft>
          </a:pPr>
          <a:r>
            <a:rPr lang="de-CH" sz="1050">
              <a:effectLst/>
              <a:latin typeface="Calibri" panose="020F0502020204030204" pitchFamily="34" charset="0"/>
              <a:ea typeface="Calibri" panose="020F0502020204030204" pitchFamily="34" charset="0"/>
              <a:cs typeface="Times New Roman" panose="02020603050405020304" pitchFamily="18" charset="0"/>
            </a:rPr>
            <a:t>Die Kooperations-Checkliste für Praktiker ist eine Orientierungs- und Umsetzungshilfe für Kooperationen im alpinen Tourismus. Sie dient touristischen Akteuren als Hilfsmittel, ein erfolgreiches Kooperationsprojekt umzusetzen.</a:t>
          </a:r>
        </a:p>
        <a:p>
          <a:pPr algn="just">
            <a:lnSpc>
              <a:spcPct val="105000"/>
            </a:lnSpc>
            <a:spcAft>
              <a:spcPts val="800"/>
            </a:spcAft>
          </a:pPr>
          <a:r>
            <a:rPr lang="de-CH" sz="1050">
              <a:effectLst/>
              <a:latin typeface="Calibri" panose="020F0502020204030204" pitchFamily="34" charset="0"/>
              <a:ea typeface="Calibri" panose="020F0502020204030204" pitchFamily="34" charset="0"/>
              <a:cs typeface="Times New Roman" panose="02020603050405020304" pitchFamily="18" charset="0"/>
            </a:rPr>
            <a:t>Die Checkliste ermöglicht eine Beurteilung des Kooperationsvorhabens und zeigt mittels Handlungsempfehlungen Optimierungsmöglichkeiten auf. Sie soll dabei helfen, frühzeitig eine gemeinsame Reflexion anzustossen, die Diskussion unter den kooperationsbereiten Akteuren zu fördern und allfällige Defizite des Kooperationsvorhabens aufzuzeigen. </a:t>
          </a:r>
        </a:p>
        <a:p>
          <a:pPr algn="just">
            <a:lnSpc>
              <a:spcPct val="105000"/>
            </a:lnSpc>
            <a:spcAft>
              <a:spcPts val="800"/>
            </a:spcAft>
          </a:pPr>
          <a:r>
            <a:rPr lang="de-CH" sz="1050">
              <a:effectLst/>
              <a:latin typeface="Calibri" panose="020F0502020204030204" pitchFamily="34" charset="0"/>
              <a:ea typeface="Calibri" panose="020F0502020204030204" pitchFamily="34" charset="0"/>
              <a:cs typeface="Times New Roman" panose="02020603050405020304" pitchFamily="18" charset="0"/>
            </a:rPr>
            <a:t>Idealerweise gehen die am Kooperationsvorhaben beteiligten Akteure die Checkliste gemeinsam durch, bearbeiten die Fragen kritisch und diskutieren Optimierungsmöglichkeiten. Der Prozess des gemeinsamen Ausfüllens und Diskutierens ist zentral für eine erfolgreiche Beurteilung. </a:t>
          </a:r>
        </a:p>
        <a:p>
          <a:pPr algn="just">
            <a:lnSpc>
              <a:spcPct val="105000"/>
            </a:lnSpc>
            <a:spcAft>
              <a:spcPts val="800"/>
            </a:spcAft>
          </a:pPr>
          <a:r>
            <a:rPr lang="de-CH" sz="1050">
              <a:effectLst/>
              <a:latin typeface="Calibri" panose="020F0502020204030204" pitchFamily="34" charset="0"/>
              <a:ea typeface="Calibri" panose="020F0502020204030204" pitchFamily="34" charset="0"/>
              <a:cs typeface="Times New Roman" panose="02020603050405020304" pitchFamily="18" charset="0"/>
            </a:rPr>
            <a:t>Die Checkliste basiert auf Handlungsempfehlungen, die im Rahmen des Innotourprojekts "Steigerung der Wettbewerbsfähigkeit durch Kooperationen" mit Fallbeispielen auf, welche betriebswirtschaftlichen Vorteile überbetriebliche Kooperationen haben können (siehe Box rechts).</a:t>
          </a:r>
        </a:p>
        <a:p>
          <a:pPr algn="l" rtl="0">
            <a:defRPr sz="1000"/>
          </a:pPr>
          <a:endParaRPr lang="de-CH" sz="1050" b="0" i="0" u="none" strike="noStrike" baseline="0">
            <a:solidFill>
              <a:srgbClr val="000000"/>
            </a:solidFill>
            <a:latin typeface="+mn-lt"/>
            <a:cs typeface="Arial"/>
          </a:endParaRPr>
        </a:p>
      </xdr:txBody>
    </xdr:sp>
    <xdr:clientData/>
  </xdr:twoCellAnchor>
  <xdr:twoCellAnchor>
    <xdr:from>
      <xdr:col>1</xdr:col>
      <xdr:colOff>143595</xdr:colOff>
      <xdr:row>9</xdr:row>
      <xdr:rowOff>67234</xdr:rowOff>
    </xdr:from>
    <xdr:to>
      <xdr:col>1</xdr:col>
      <xdr:colOff>6659595</xdr:colOff>
      <xdr:row>10</xdr:row>
      <xdr:rowOff>677635</xdr:rowOff>
    </xdr:to>
    <xdr:sp macro="" textlink="">
      <xdr:nvSpPr>
        <xdr:cNvPr id="3075" name="Text Box 3">
          <a:extLst>
            <a:ext uri="{FF2B5EF4-FFF2-40B4-BE49-F238E27FC236}">
              <a16:creationId xmlns:a16="http://schemas.microsoft.com/office/drawing/2014/main" id="{00000000-0008-0000-0000-0000030C0000}"/>
            </a:ext>
          </a:extLst>
        </xdr:cNvPr>
        <xdr:cNvSpPr txBox="1">
          <a:spLocks noChangeArrowheads="1"/>
        </xdr:cNvSpPr>
      </xdr:nvSpPr>
      <xdr:spPr bwMode="auto">
        <a:xfrm>
          <a:off x="935531" y="4867834"/>
          <a:ext cx="6516000" cy="2488187"/>
        </a:xfrm>
        <a:prstGeom prst="rect">
          <a:avLst/>
        </a:prstGeom>
        <a:solidFill>
          <a:schemeClr val="bg1">
            <a:lumMod val="95000"/>
          </a:schemeClr>
        </a:solidFill>
        <a:ln>
          <a:noFill/>
        </a:ln>
      </xdr:spPr>
      <xdr:txBody>
        <a:bodyPr vertOverflow="clip" wrap="square" lIns="0" tIns="27432" rIns="0" bIns="0" anchor="t" upright="1"/>
        <a:lstStyle/>
        <a:p>
          <a:pPr algn="just">
            <a:lnSpc>
              <a:spcPct val="105000"/>
            </a:lnSpc>
            <a:spcAft>
              <a:spcPts val="600"/>
            </a:spcAft>
          </a:pPr>
          <a:r>
            <a:rPr lang="de-CH" sz="1050">
              <a:effectLst/>
              <a:latin typeface="Calibri" panose="020F0502020204030204" pitchFamily="34" charset="0"/>
              <a:ea typeface="Calibri" panose="020F0502020204030204" pitchFamily="34" charset="0"/>
              <a:cs typeface="Times New Roman" panose="02020603050405020304" pitchFamily="18" charset="0"/>
            </a:rPr>
            <a:t>Die Kooperations-Checkliste besteht aus einem Eingabeblatt und einer Auswertung. Ihre Einträge erfolgen nur auf dem Eingabeblatt. Die Auswertung wird nach vollständiger Eingabe automatisch generiert. </a:t>
          </a:r>
        </a:p>
        <a:p>
          <a:pPr algn="just">
            <a:lnSpc>
              <a:spcPct val="105000"/>
            </a:lnSpc>
            <a:spcAft>
              <a:spcPts val="0"/>
            </a:spcAft>
          </a:pPr>
          <a:r>
            <a:rPr lang="de-CH" sz="1050" b="1">
              <a:effectLst/>
              <a:latin typeface="Calibri" panose="020F0502020204030204" pitchFamily="34" charset="0"/>
              <a:ea typeface="Calibri" panose="020F0502020204030204" pitchFamily="34" charset="0"/>
              <a:cs typeface="Times New Roman" panose="02020603050405020304" pitchFamily="18" charset="0"/>
            </a:rPr>
            <a:t>Eingabe:</a:t>
          </a:r>
        </a:p>
        <a:p>
          <a:pPr algn="just">
            <a:lnSpc>
              <a:spcPct val="105000"/>
            </a:lnSpc>
            <a:spcAft>
              <a:spcPts val="600"/>
            </a:spcAft>
          </a:pPr>
          <a:r>
            <a:rPr lang="de-CH" sz="1050">
              <a:effectLst/>
              <a:latin typeface="Calibri" panose="020F0502020204030204" pitchFamily="34" charset="0"/>
              <a:ea typeface="Calibri" panose="020F0502020204030204" pitchFamily="34" charset="0"/>
              <a:cs typeface="Times New Roman" panose="02020603050405020304" pitchFamily="18" charset="0"/>
            </a:rPr>
            <a:t>Über das Register unten an dieser Seite gelangen Sie zum </a:t>
          </a:r>
          <a:r>
            <a:rPr kumimoji="0" lang="de-CH" sz="1050" b="1" i="0" u="none" strike="noStrike" kern="0" cap="none" spc="0" normalizeH="0" baseline="0" noProof="0">
              <a:ln>
                <a:noFill/>
              </a:ln>
              <a:solidFill>
                <a:srgbClr val="70AD47">
                  <a:lumMod val="75000"/>
                </a:srgbClr>
              </a:solidFill>
              <a:effectLst/>
              <a:uLnTx/>
              <a:uFillTx/>
              <a:latin typeface="+mn-lt"/>
              <a:ea typeface="+mn-ea"/>
              <a:cs typeface="Arial"/>
            </a:rPr>
            <a:t>Eingabeblatt</a:t>
          </a:r>
          <a:r>
            <a:rPr lang="de-CH" sz="1050">
              <a:effectLst/>
              <a:latin typeface="Calibri" panose="020F0502020204030204" pitchFamily="34" charset="0"/>
              <a:ea typeface="Calibri" panose="020F0502020204030204" pitchFamily="34" charset="0"/>
              <a:cs typeface="Times New Roman" panose="02020603050405020304" pitchFamily="18" charset="0"/>
            </a:rPr>
            <a:t>. Auf diesem erfolgt Ihre Beurteilung des Kooperationsvorhabens. Kreuzen Sie für jede Frage einen Wert auf der Punkteskala an, der am ehesten Ihrer Einschätzung entspricht. Idealerweise wird die Checkliste gemeinsam mit den wichtigsten Kooperationspartnern ausgefüllt. Ihre Antworten können Sie jeweils zwischen 1 = "trifft überhaupt nicht zu" bis 5 = "trifft vollkommen zu" abstufen. Es sollte für jede Frage ein Wert angekreuzt werden. </a:t>
          </a:r>
        </a:p>
        <a:p>
          <a:pPr algn="just">
            <a:lnSpc>
              <a:spcPct val="105000"/>
            </a:lnSpc>
            <a:spcAft>
              <a:spcPts val="0"/>
            </a:spcAft>
          </a:pPr>
          <a:r>
            <a:rPr lang="de-CH" sz="1050" b="1">
              <a:effectLst/>
              <a:latin typeface="Calibri" panose="020F0502020204030204" pitchFamily="34" charset="0"/>
              <a:ea typeface="Calibri" panose="020F0502020204030204" pitchFamily="34" charset="0"/>
              <a:cs typeface="Times New Roman" panose="02020603050405020304" pitchFamily="18" charset="0"/>
            </a:rPr>
            <a:t>Auswertung:</a:t>
          </a:r>
        </a:p>
        <a:p>
          <a:pPr algn="just">
            <a:lnSpc>
              <a:spcPct val="105000"/>
            </a:lnSpc>
            <a:spcAft>
              <a:spcPts val="800"/>
            </a:spcAft>
          </a:pPr>
          <a:r>
            <a:rPr lang="de-CH" sz="1050">
              <a:effectLst/>
              <a:latin typeface="Calibri" panose="020F0502020204030204" pitchFamily="34" charset="0"/>
              <a:ea typeface="Calibri" panose="020F0502020204030204" pitchFamily="34" charset="0"/>
              <a:cs typeface="Times New Roman" panose="02020603050405020304" pitchFamily="18" charset="0"/>
            </a:rPr>
            <a:t>Nachdem Sie die Bewertung auf dem Eingabeblatt abgeschlossen haben, wird die Auswertung automatisch erstellt. </a:t>
          </a:r>
          <a:br>
            <a:rPr lang="de-CH" sz="1050">
              <a:effectLst/>
              <a:latin typeface="Calibri" panose="020F0502020204030204" pitchFamily="34" charset="0"/>
              <a:ea typeface="Calibri" panose="020F0502020204030204" pitchFamily="34" charset="0"/>
              <a:cs typeface="Times New Roman" panose="02020603050405020304" pitchFamily="18" charset="0"/>
            </a:rPr>
          </a:br>
          <a:r>
            <a:rPr lang="de-CH" sz="1050">
              <a:effectLst/>
              <a:latin typeface="Calibri" panose="020F0502020204030204" pitchFamily="34" charset="0"/>
              <a:ea typeface="Calibri" panose="020F0502020204030204" pitchFamily="34" charset="0"/>
              <a:cs typeface="Times New Roman" panose="02020603050405020304" pitchFamily="18" charset="0"/>
            </a:rPr>
            <a:t>Das Resultat erscheint auf dem </a:t>
          </a:r>
          <a:r>
            <a:rPr kumimoji="0" lang="de-CH" sz="1050" b="1" i="0" u="none" strike="noStrike" kern="0" cap="none" spc="0" normalizeH="0" baseline="0" noProof="0">
              <a:ln>
                <a:noFill/>
              </a:ln>
              <a:solidFill>
                <a:srgbClr val="ED7D31">
                  <a:lumMod val="75000"/>
                </a:srgbClr>
              </a:solidFill>
              <a:effectLst/>
              <a:uLnTx/>
              <a:uFillTx/>
              <a:latin typeface="+mn-lt"/>
              <a:ea typeface="+mn-ea"/>
              <a:cs typeface="Arial"/>
            </a:rPr>
            <a:t>Auswertungsblatt</a:t>
          </a:r>
          <a:r>
            <a:rPr lang="de-CH" sz="1050">
              <a:effectLst/>
              <a:latin typeface="Calibri" panose="020F0502020204030204" pitchFamily="34" charset="0"/>
              <a:ea typeface="Calibri" panose="020F0502020204030204" pitchFamily="34" charset="0"/>
              <a:cs typeface="Times New Roman" panose="02020603050405020304" pitchFamily="18" charset="0"/>
            </a:rPr>
            <a:t>. Das Balkendiagramm zeigt die Stärken und Schwächen des Vorhabens auf: Punkte mit hohen Werten begünstigen, respektive mit tiefen Werten beeinträchtigen den Kooperationserfolg. Die Ampel zeigt die Gesamtbewertung des Kooperationsvorhabens an.</a:t>
          </a:r>
        </a:p>
      </xdr:txBody>
    </xdr:sp>
    <xdr:clientData/>
  </xdr:twoCellAnchor>
  <xdr:twoCellAnchor>
    <xdr:from>
      <xdr:col>1</xdr:col>
      <xdr:colOff>147436</xdr:colOff>
      <xdr:row>12</xdr:row>
      <xdr:rowOff>64355</xdr:rowOff>
    </xdr:from>
    <xdr:to>
      <xdr:col>1</xdr:col>
      <xdr:colOff>6771556</xdr:colOff>
      <xdr:row>12</xdr:row>
      <xdr:rowOff>1371601</xdr:rowOff>
    </xdr:to>
    <xdr:sp macro="" textlink="">
      <xdr:nvSpPr>
        <xdr:cNvPr id="3076" name="Text Box 4">
          <a:extLst>
            <a:ext uri="{FF2B5EF4-FFF2-40B4-BE49-F238E27FC236}">
              <a16:creationId xmlns:a16="http://schemas.microsoft.com/office/drawing/2014/main" id="{00000000-0008-0000-0000-0000040C0000}"/>
            </a:ext>
          </a:extLst>
        </xdr:cNvPr>
        <xdr:cNvSpPr txBox="1">
          <a:spLocks noChangeArrowheads="1"/>
        </xdr:cNvSpPr>
      </xdr:nvSpPr>
      <xdr:spPr bwMode="auto">
        <a:xfrm>
          <a:off x="939372" y="7755112"/>
          <a:ext cx="6624120" cy="1307246"/>
        </a:xfrm>
        <a:prstGeom prst="rect">
          <a:avLst/>
        </a:prstGeom>
        <a:solidFill>
          <a:sysClr val="window" lastClr="FFFFFF"/>
        </a:solidFill>
        <a:ln>
          <a:noFill/>
        </a:ln>
      </xdr:spPr>
      <xdr:txBody>
        <a:bodyPr vertOverflow="clip" wrap="square" lIns="0" tIns="27432" rIns="0" bIns="0" anchor="t" upright="1"/>
        <a:lstStyle/>
        <a:p>
          <a:pPr algn="l" rtl="0">
            <a:defRPr sz="1000"/>
          </a:pPr>
          <a:r>
            <a:rPr lang="de-CH" sz="1050" b="0" i="0" u="none" strike="noStrike" baseline="0">
              <a:solidFill>
                <a:srgbClr val="000000"/>
              </a:solidFill>
              <a:latin typeface="+mn-lt"/>
              <a:cs typeface="Arial"/>
            </a:rPr>
            <a:t>Schweizerische Arbeitsgemeinschaft für die Berggebiete SAB</a:t>
          </a:r>
        </a:p>
        <a:p>
          <a:pPr algn="l" rtl="0">
            <a:defRPr sz="1000"/>
          </a:pPr>
          <a:r>
            <a:rPr lang="de-CH" sz="1050" b="0" i="0" u="none" strike="noStrike" baseline="0">
              <a:solidFill>
                <a:srgbClr val="000000"/>
              </a:solidFill>
              <a:latin typeface="+mn-lt"/>
              <a:cs typeface="Arial"/>
            </a:rPr>
            <a:t>Seilerstrasse 4</a:t>
          </a:r>
        </a:p>
        <a:p>
          <a:pPr algn="l" rtl="0">
            <a:defRPr sz="1000"/>
          </a:pPr>
          <a:r>
            <a:rPr lang="de-CH" sz="1050" b="0" i="0" u="none" strike="noStrike" baseline="0">
              <a:solidFill>
                <a:srgbClr val="000000"/>
              </a:solidFill>
              <a:latin typeface="+mn-lt"/>
              <a:cs typeface="Arial"/>
            </a:rPr>
            <a:t>Postfach</a:t>
          </a:r>
        </a:p>
        <a:p>
          <a:pPr algn="l" rtl="0">
            <a:defRPr sz="1000"/>
          </a:pPr>
          <a:r>
            <a:rPr lang="de-CH" sz="1050" b="0" i="0" u="none" strike="noStrike" baseline="0">
              <a:solidFill>
                <a:srgbClr val="000000"/>
              </a:solidFill>
              <a:latin typeface="+mn-lt"/>
              <a:cs typeface="Arial"/>
            </a:rPr>
            <a:t>3001 Bern</a:t>
          </a:r>
        </a:p>
        <a:p>
          <a:pPr algn="l" rtl="0">
            <a:spcAft>
              <a:spcPts val="200"/>
            </a:spcAft>
            <a:defRPr sz="1000"/>
          </a:pPr>
          <a:r>
            <a:rPr lang="de-CH" sz="1050" b="0" i="0" u="none" strike="noStrike" baseline="0">
              <a:solidFill>
                <a:srgbClr val="000000"/>
              </a:solidFill>
              <a:latin typeface="+mn-lt"/>
              <a:cs typeface="Arial"/>
            </a:rPr>
            <a:t>Tel. 031 382 10 10 </a:t>
          </a:r>
        </a:p>
        <a:p>
          <a:pPr algn="l" rtl="0">
            <a:defRPr sz="1000"/>
          </a:pPr>
          <a:r>
            <a:rPr lang="de-CH" sz="1050" b="0" i="0" u="none" strike="noStrike" baseline="0">
              <a:solidFill>
                <a:srgbClr val="000000"/>
              </a:solidFill>
              <a:latin typeface="+mn-lt"/>
              <a:cs typeface="Arial"/>
            </a:rPr>
            <a:t>info@sab.ch</a:t>
          </a:r>
        </a:p>
        <a:p>
          <a:pPr algn="l" rtl="0">
            <a:defRPr sz="1000"/>
          </a:pPr>
          <a:r>
            <a:rPr lang="de-CH" sz="1050" b="0" i="0" u="none" strike="noStrike" baseline="0">
              <a:solidFill>
                <a:srgbClr val="000000"/>
              </a:solidFill>
              <a:latin typeface="+mn-lt"/>
              <a:cs typeface="Arial"/>
            </a:rPr>
            <a:t>www.sab.ch			           </a:t>
          </a:r>
          <a:r>
            <a:rPr lang="de-CH" sz="900" b="0" i="0" u="none" strike="noStrike" baseline="0">
              <a:solidFill>
                <a:srgbClr val="000000"/>
              </a:solidFill>
              <a:latin typeface="+mn-lt"/>
              <a:cs typeface="Arial"/>
            </a:rPr>
            <a:t>untertützt durch das Förderinstrument:</a:t>
          </a:r>
        </a:p>
        <a:p>
          <a:pPr algn="l" rtl="0">
            <a:defRPr sz="1000"/>
          </a:pPr>
          <a:endParaRPr lang="de-CH" sz="900" b="0" i="0" u="none" strike="noStrike" baseline="0">
            <a:solidFill>
              <a:srgbClr val="000000"/>
            </a:solidFill>
            <a:latin typeface="+mn-lt"/>
            <a:cs typeface="Arial"/>
          </a:endParaRPr>
        </a:p>
        <a:p>
          <a:pPr algn="l" rtl="0">
            <a:defRPr sz="1000"/>
          </a:pPr>
          <a:endParaRPr lang="de-CH" sz="1000" b="0" i="0" u="none" strike="noStrike" baseline="0">
            <a:solidFill>
              <a:srgbClr val="000000"/>
            </a:solidFill>
            <a:latin typeface="Arial"/>
            <a:cs typeface="Arial"/>
          </a:endParaRPr>
        </a:p>
      </xdr:txBody>
    </xdr:sp>
    <xdr:clientData/>
  </xdr:twoCellAnchor>
  <xdr:oneCellAnchor>
    <xdr:from>
      <xdr:col>3</xdr:col>
      <xdr:colOff>27762</xdr:colOff>
      <xdr:row>7</xdr:row>
      <xdr:rowOff>18557</xdr:rowOff>
    </xdr:from>
    <xdr:ext cx="5640585" cy="5101616"/>
    <xdr:sp macro="" textlink="">
      <xdr:nvSpPr>
        <xdr:cNvPr id="2" name="Textfeld 1">
          <a:hlinkClick xmlns:r="http://schemas.openxmlformats.org/officeDocument/2006/relationships" r:id="rId1"/>
          <a:extLst>
            <a:ext uri="{FF2B5EF4-FFF2-40B4-BE49-F238E27FC236}">
              <a16:creationId xmlns:a16="http://schemas.microsoft.com/office/drawing/2014/main" id="{00000000-0008-0000-0000-000002000000}"/>
            </a:ext>
          </a:extLst>
        </xdr:cNvPr>
        <xdr:cNvSpPr txBox="1"/>
      </xdr:nvSpPr>
      <xdr:spPr>
        <a:xfrm>
          <a:off x="8471966" y="2082956"/>
          <a:ext cx="5640585" cy="5101616"/>
        </a:xfrm>
        <a:prstGeom prst="rect">
          <a:avLst/>
        </a:prstGeom>
        <a:solidFill>
          <a:schemeClr val="bg1">
            <a:lumMod val="9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algn="l" defTabSz="914400" eaLnBrk="1" fontAlgn="auto" latinLnBrk="0" hangingPunct="1">
            <a:lnSpc>
              <a:spcPct val="107000"/>
            </a:lnSpc>
            <a:spcBef>
              <a:spcPts val="0"/>
            </a:spcBef>
            <a:spcAft>
              <a:spcPts val="800"/>
            </a:spcAft>
            <a:buClrTx/>
            <a:buSzTx/>
            <a:buFontTx/>
            <a:buNone/>
            <a:tabLst/>
            <a:defRPr/>
          </a:pPr>
          <a:r>
            <a:rPr lang="de-CH" sz="1200" b="1">
              <a:solidFill>
                <a:schemeClr val="tx1"/>
              </a:solidFill>
              <a:effectLst/>
              <a:latin typeface="+mn-lt"/>
              <a:ea typeface="+mn-ea"/>
              <a:cs typeface="+mn-cs"/>
            </a:rPr>
            <a:t>Innotourprojekt</a:t>
          </a:r>
        </a:p>
        <a:p>
          <a:pPr marL="0" marR="0" lvl="0" indent="0" algn="l" defTabSz="914400" eaLnBrk="1" fontAlgn="auto" latinLnBrk="0" hangingPunct="1">
            <a:lnSpc>
              <a:spcPct val="107000"/>
            </a:lnSpc>
            <a:spcBef>
              <a:spcPts val="0"/>
            </a:spcBef>
            <a:spcAft>
              <a:spcPts val="800"/>
            </a:spcAft>
            <a:buClrTx/>
            <a:buSzTx/>
            <a:buFontTx/>
            <a:buNone/>
            <a:tabLst/>
            <a:defRPr/>
          </a:pPr>
          <a:r>
            <a:rPr lang="de-CH" sz="1200" b="1">
              <a:solidFill>
                <a:schemeClr val="tx1"/>
              </a:solidFill>
              <a:effectLst/>
              <a:latin typeface="+mn-lt"/>
              <a:ea typeface="+mn-ea"/>
              <a:cs typeface="+mn-cs"/>
            </a:rPr>
            <a:t>Steigerung der Wettbewerbsfähigkeit durch Kooperationen - </a:t>
          </a:r>
          <a:br>
            <a:rPr lang="de-CH" sz="1200" b="1">
              <a:solidFill>
                <a:schemeClr val="tx1"/>
              </a:solidFill>
              <a:effectLst/>
              <a:latin typeface="+mn-lt"/>
              <a:ea typeface="+mn-ea"/>
              <a:cs typeface="+mn-cs"/>
            </a:rPr>
          </a:br>
          <a:r>
            <a:rPr lang="de-CH" sz="1050" b="0">
              <a:solidFill>
                <a:schemeClr val="tx1"/>
              </a:solidFill>
              <a:effectLst/>
              <a:latin typeface="+mn-lt"/>
              <a:ea typeface="+mn-ea"/>
              <a:cs typeface="+mn-cs"/>
            </a:rPr>
            <a:t>Erfolgreiche Umsetzung von überbetrieblichen Geschäftskonzepten im alpinen Tourismus</a:t>
          </a:r>
        </a:p>
        <a:p>
          <a:pPr marL="0" marR="0" lvl="0" indent="0" algn="just" defTabSz="914400" eaLnBrk="1" fontAlgn="auto" latinLnBrk="0" hangingPunct="1">
            <a:lnSpc>
              <a:spcPct val="107000"/>
            </a:lnSpc>
            <a:spcBef>
              <a:spcPts val="0"/>
            </a:spcBef>
            <a:spcAft>
              <a:spcPts val="800"/>
            </a:spcAft>
            <a:buClrTx/>
            <a:buSzTx/>
            <a:buFontTx/>
            <a:buNone/>
            <a:tabLst/>
            <a:defRPr/>
          </a:pPr>
          <a:r>
            <a:rPr kumimoji="0" lang="de-CH" sz="1050" b="0" i="0" u="none" strike="noStrike" kern="0" cap="none" spc="0" normalizeH="0" baseline="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Die SAB lancierte zusammen mit der conim ag und der Hes-so Valais Wallis ein Projekt, um </a:t>
          </a:r>
          <a:r>
            <a:rPr kumimoji="0" lang="de-CH" sz="1050" b="1" i="0" u="none" strike="noStrike" kern="0" cap="none" spc="0" normalizeH="0" baseline="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bestehende Kooperationen zu analysieren </a:t>
          </a:r>
          <a:r>
            <a:rPr kumimoji="0" lang="de-CH" sz="1050" b="0" i="0" u="none" strike="noStrike" kern="0" cap="none" spc="0" normalizeH="0" baseline="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und daraus abgeleitet </a:t>
          </a:r>
          <a:r>
            <a:rPr kumimoji="0" lang="de-CH" sz="1050" b="1" i="0" u="none" strike="noStrike" kern="0" cap="none" spc="0" normalizeH="0" baseline="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neue Kooperationen in den drei Pilotregionen Glarus Süd (GL), Leventina (TI) und Vallée d’Illiez (VS) umzusetzen</a:t>
          </a:r>
          <a:r>
            <a:rPr kumimoji="0" lang="de-CH" sz="1050" b="0" i="0" u="none" strike="noStrike" kern="0" cap="none" spc="0" normalizeH="0" baseline="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 Während zwei Jahren Projektlaufzeit ist es gelungen, in den genannten Regionen neue Kooperationen unter touristischen Unternehmen anzustossen. Mit den Kooperationsvorhaben in den drei Pilotregionen wurden </a:t>
          </a:r>
          <a:r>
            <a:rPr kumimoji="0" lang="de-CH" sz="1050" b="1" i="0" u="none" strike="noStrike" kern="0" cap="none" spc="0" normalizeH="0" baseline="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konkrete Anschauungsbeispiele geschaffen, die aufzeigen, wie Kooperationen erfolgreich umgesetzt werden können. </a:t>
          </a:r>
          <a:r>
            <a:rPr kumimoji="0" lang="de-CH" sz="1050" b="0" i="0" u="none" strike="noStrike" kern="0" cap="none" spc="0" normalizeH="0" baseline="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Die Beispiele sollen zur Nachahmung anregen. </a:t>
          </a:r>
        </a:p>
        <a:p>
          <a:pPr marL="0" marR="0" lvl="0" indent="0" algn="just" defTabSz="914400" eaLnBrk="1" fontAlgn="auto" latinLnBrk="0" hangingPunct="1">
            <a:lnSpc>
              <a:spcPct val="107000"/>
            </a:lnSpc>
            <a:spcBef>
              <a:spcPts val="0"/>
            </a:spcBef>
            <a:spcAft>
              <a:spcPts val="800"/>
            </a:spcAft>
            <a:buClrTx/>
            <a:buSzTx/>
            <a:buFontTx/>
            <a:buNone/>
            <a:tabLst/>
            <a:defRPr/>
          </a:pPr>
          <a:r>
            <a:rPr kumimoji="0" lang="de-CH" sz="105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Im Rahmen des Projekts wurde ein Leitfaden erstellt, der als </a:t>
          </a:r>
          <a:r>
            <a:rPr kumimoji="0" lang="de-CH" sz="105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Informationsquelle sowie Orientierungs- und Umsetzungshilfe für Kooperationen im alpinen Tourismus </a:t>
          </a:r>
          <a:r>
            <a:rPr kumimoji="0" lang="de-CH" sz="105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dienen soll. Der Leitfaden bereitet in praxisorientierter Form, Erfahrungswissen über Kooperationen aus betriebswirtschaftlicher Sicht auf. Ziel ist es, den relevanten Akteuren die </a:t>
          </a:r>
          <a:r>
            <a:rPr kumimoji="0" lang="de-CH" sz="105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Chancen und Möglichkeiten von</a:t>
          </a:r>
          <a:r>
            <a:rPr kumimoji="0" lang="de-CH" sz="105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 </a:t>
          </a:r>
          <a:r>
            <a:rPr kumimoji="0" lang="de-CH" sz="105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überbetrieblichen Geschäftskonzepten</a:t>
          </a:r>
          <a:r>
            <a:rPr kumimoji="0" lang="de-CH" sz="105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 aufzuzeigen. Dabei wird illustriert, wie die </a:t>
          </a:r>
          <a:r>
            <a:rPr kumimoji="0" lang="de-CH" sz="105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operativen Kosten reduziert und die Umsätze gesteigert </a:t>
          </a:r>
          <a:r>
            <a:rPr kumimoji="0" lang="de-CH" sz="105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werden können. </a:t>
          </a:r>
          <a:r>
            <a:rPr kumimoji="0" lang="de-CH" sz="105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Überbetriebliche Synergiepotenziale</a:t>
          </a:r>
          <a:r>
            <a:rPr kumimoji="0" lang="de-CH" sz="105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 in den Bereichen Infrastruktur, Betrieb, Vermarktung und Finanzierung werden näher erläutert und dargestellt. </a:t>
          </a:r>
        </a:p>
        <a:p>
          <a:pPr marL="0" marR="0" lvl="0" indent="0" algn="just" defTabSz="914400" eaLnBrk="1" fontAlgn="auto" latinLnBrk="0" hangingPunct="1">
            <a:lnSpc>
              <a:spcPct val="107000"/>
            </a:lnSpc>
            <a:spcBef>
              <a:spcPts val="0"/>
            </a:spcBef>
            <a:spcAft>
              <a:spcPts val="800"/>
            </a:spcAft>
            <a:buClrTx/>
            <a:buSzTx/>
            <a:buFontTx/>
            <a:buNone/>
            <a:tabLst/>
            <a:defRPr/>
          </a:pPr>
          <a:r>
            <a:rPr kumimoji="0" lang="de-CH" sz="105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Der Fokus des Berichts liegt auf der </a:t>
          </a:r>
          <a:r>
            <a:rPr kumimoji="0" lang="de-CH" sz="105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Darstellung des monetären Nutzens von Kooperationen</a:t>
          </a:r>
          <a:r>
            <a:rPr kumimoji="0" lang="de-CH" sz="105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 Die verschiedenen realisierten Umsetzungsvorhaben von überbetrieblicher Zusammenarbeit der drei Pilotregionen sind im Leitfaden als Projektskizzen dargestellt. Die einzelnen </a:t>
          </a:r>
          <a:r>
            <a:rPr kumimoji="0" lang="de-CH" sz="105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Projektskizzen dienen als Anschauungsbeispiele für Praktiker</a:t>
          </a:r>
          <a:r>
            <a:rPr kumimoji="0" lang="de-CH" sz="105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 und können unabhängig vom Gesamtdokument gelesen werden.</a:t>
          </a:r>
        </a:p>
        <a:p>
          <a:pPr marL="0" marR="0" lvl="0" indent="0" algn="l" defTabSz="914400" eaLnBrk="1" fontAlgn="auto" latinLnBrk="0" hangingPunct="1">
            <a:lnSpc>
              <a:spcPct val="107000"/>
            </a:lnSpc>
            <a:spcBef>
              <a:spcPts val="0"/>
            </a:spcBef>
            <a:spcAft>
              <a:spcPts val="800"/>
            </a:spcAft>
            <a:buClrTx/>
            <a:buSzTx/>
            <a:buFontTx/>
            <a:buNone/>
            <a:tabLst/>
            <a:defRPr/>
          </a:pPr>
          <a:r>
            <a:rPr kumimoji="0" lang="de-CH" sz="1050" b="0" i="0" u="none" strike="noStrike" kern="0" cap="none" spc="0" normalizeH="0" baseline="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Der Leitfaden ist verfügbar unter: </a:t>
          </a:r>
          <a:br>
            <a:rPr kumimoji="0" lang="de-CH" sz="1050" b="0" i="0" u="none" strike="noStrike" kern="0" cap="none" spc="0" normalizeH="0" baseline="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br>
          <a:r>
            <a:rPr kumimoji="0" lang="de-CH" sz="1050" b="0" i="0" u="sng" strike="noStrike" kern="0" cap="none" spc="0" normalizeH="0" baseline="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www.sab.ch/dienstleistungen/regionalentwicklung</a:t>
          </a:r>
          <a:endParaRPr kumimoji="0" lang="de-CH" sz="1050" b="0" i="0" u="sng"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endParaRPr>
        </a:p>
      </xdr:txBody>
    </xdr:sp>
    <xdr:clientData/>
  </xdr:oneCellAnchor>
  <xdr:twoCellAnchor editAs="oneCell">
    <xdr:from>
      <xdr:col>1</xdr:col>
      <xdr:colOff>443749</xdr:colOff>
      <xdr:row>2</xdr:row>
      <xdr:rowOff>8166</xdr:rowOff>
    </xdr:from>
    <xdr:to>
      <xdr:col>1</xdr:col>
      <xdr:colOff>1230366</xdr:colOff>
      <xdr:row>5</xdr:row>
      <xdr:rowOff>40574</xdr:rowOff>
    </xdr:to>
    <xdr:pic>
      <xdr:nvPicPr>
        <xdr:cNvPr id="7" name="Grafik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5685" y="465366"/>
          <a:ext cx="786617" cy="7991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2048253</xdr:colOff>
      <xdr:row>2</xdr:row>
      <xdr:rowOff>8166</xdr:rowOff>
    </xdr:from>
    <xdr:to>
      <xdr:col>1</xdr:col>
      <xdr:colOff>4550366</xdr:colOff>
      <xdr:row>4</xdr:row>
      <xdr:rowOff>89161</xdr:rowOff>
    </xdr:to>
    <xdr:pic>
      <xdr:nvPicPr>
        <xdr:cNvPr id="9" name="Grafik 8" descr="Bildergebnis für hes so wallis">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840189" y="465366"/>
          <a:ext cx="2502113" cy="592150"/>
        </a:xfrm>
        <a:prstGeom prst="rect">
          <a:avLst/>
        </a:prstGeom>
        <a:noFill/>
        <a:ln>
          <a:noFill/>
        </a:ln>
      </xdr:spPr>
    </xdr:pic>
    <xdr:clientData/>
  </xdr:twoCellAnchor>
  <xdr:twoCellAnchor editAs="oneCell">
    <xdr:from>
      <xdr:col>1</xdr:col>
      <xdr:colOff>5368254</xdr:colOff>
      <xdr:row>2</xdr:row>
      <xdr:rowOff>8166</xdr:rowOff>
    </xdr:from>
    <xdr:to>
      <xdr:col>1</xdr:col>
      <xdr:colOff>6400796</xdr:colOff>
      <xdr:row>4</xdr:row>
      <xdr:rowOff>195299</xdr:rowOff>
    </xdr:to>
    <xdr:pic>
      <xdr:nvPicPr>
        <xdr:cNvPr id="12" name="Grafik 11" descr="Bildergebnis für conim">
          <a:extLst>
            <a:ext uri="{FF2B5EF4-FFF2-40B4-BE49-F238E27FC236}">
              <a16:creationId xmlns:a16="http://schemas.microsoft.com/office/drawing/2014/main" id="{00000000-0008-0000-0000-00000C000000}"/>
            </a:ext>
          </a:extLst>
        </xdr:cNvPr>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5401" r="25667"/>
        <a:stretch/>
      </xdr:blipFill>
      <xdr:spPr bwMode="auto">
        <a:xfrm>
          <a:off x="6160190" y="465366"/>
          <a:ext cx="1032542" cy="698288"/>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xdr:col>
      <xdr:colOff>5383853</xdr:colOff>
      <xdr:row>12</xdr:row>
      <xdr:rowOff>129767</xdr:rowOff>
    </xdr:from>
    <xdr:to>
      <xdr:col>1</xdr:col>
      <xdr:colOff>6790754</xdr:colOff>
      <xdr:row>12</xdr:row>
      <xdr:rowOff>421601</xdr:rowOff>
    </xdr:to>
    <xdr:pic>
      <xdr:nvPicPr>
        <xdr:cNvPr id="11" name="Grafik 10" descr="S:\1mitarbeiter\PH\Innotour Kooperation im Tourismus\Final\logos\Logo_innotour_dt.jpg">
          <a:extLst>
            <a:ext uri="{FF2B5EF4-FFF2-40B4-BE49-F238E27FC236}">
              <a16:creationId xmlns:a16="http://schemas.microsoft.com/office/drawing/2014/main" id="{00000000-0008-0000-0000-00000B000000}"/>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174768" y="7824606"/>
          <a:ext cx="1406901" cy="291834"/>
        </a:xfrm>
        <a:prstGeom prst="rect">
          <a:avLst/>
        </a:prstGeom>
        <a:noFill/>
        <a:ln>
          <a:noFill/>
        </a:ln>
      </xdr:spPr>
    </xdr:pic>
    <xdr:clientData/>
  </xdr:twoCellAnchor>
  <xdr:twoCellAnchor editAs="oneCell">
    <xdr:from>
      <xdr:col>1</xdr:col>
      <xdr:colOff>5383051</xdr:colOff>
      <xdr:row>12</xdr:row>
      <xdr:rowOff>535821</xdr:rowOff>
    </xdr:from>
    <xdr:to>
      <xdr:col>1</xdr:col>
      <xdr:colOff>6729553</xdr:colOff>
      <xdr:row>12</xdr:row>
      <xdr:rowOff>880683</xdr:rowOff>
    </xdr:to>
    <xdr:pic>
      <xdr:nvPicPr>
        <xdr:cNvPr id="13" name="Grafik 12" descr="S:\1mitarbeiter\PH\Innotour Kooperation im Tourismus\Final\logos\BL_De_WBF_SECO_DS_CMYK_pos_quer (Vorschau, nicht druckfähig).jpg">
          <a:extLst>
            <a:ext uri="{FF2B5EF4-FFF2-40B4-BE49-F238E27FC236}">
              <a16:creationId xmlns:a16="http://schemas.microsoft.com/office/drawing/2014/main" id="{00000000-0008-0000-0000-00000D000000}"/>
            </a:ext>
          </a:extLst>
        </xdr:cNvPr>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t="1" r="49664" b="-4226"/>
        <a:stretch/>
      </xdr:blipFill>
      <xdr:spPr bwMode="auto">
        <a:xfrm>
          <a:off x="6173966" y="8230660"/>
          <a:ext cx="1346502" cy="344862"/>
        </a:xfrm>
        <a:prstGeom prst="rect">
          <a:avLst/>
        </a:prstGeom>
        <a:noFill/>
        <a:ln w="19050">
          <a:solidFill>
            <a:schemeClr val="bg1"/>
          </a:solidFill>
        </a:ln>
      </xdr:spPr>
    </xdr:pic>
    <xdr:clientData/>
  </xdr:twoCellAnchor>
  <xdr:twoCellAnchor editAs="oneCell">
    <xdr:from>
      <xdr:col>1</xdr:col>
      <xdr:colOff>5613651</xdr:colOff>
      <xdr:row>12</xdr:row>
      <xdr:rowOff>936339</xdr:rowOff>
    </xdr:from>
    <xdr:to>
      <xdr:col>1</xdr:col>
      <xdr:colOff>6853629</xdr:colOff>
      <xdr:row>12</xdr:row>
      <xdr:rowOff>1267227</xdr:rowOff>
    </xdr:to>
    <xdr:pic>
      <xdr:nvPicPr>
        <xdr:cNvPr id="14" name="Grafik 13" descr="S:\1mitarbeiter\PH\Innotour Kooperation im Tourismus\Final\logos\BL_De_WBF_SECO_DS_CMYK_pos_quer (Vorschau, nicht druckfähig).jpg">
          <a:extLst>
            <a:ext uri="{FF2B5EF4-FFF2-40B4-BE49-F238E27FC236}">
              <a16:creationId xmlns:a16="http://schemas.microsoft.com/office/drawing/2014/main" id="{00000000-0008-0000-0000-00000E000000}"/>
            </a:ext>
          </a:extLst>
        </xdr:cNvPr>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53647"/>
        <a:stretch/>
      </xdr:blipFill>
      <xdr:spPr bwMode="auto">
        <a:xfrm>
          <a:off x="6401264" y="8610767"/>
          <a:ext cx="1239978" cy="330888"/>
        </a:xfrm>
        <a:prstGeom prst="rect">
          <a:avLst/>
        </a:prstGeom>
        <a:noFill/>
        <a:ln w="19050">
          <a:solidFill>
            <a:schemeClr val="bg1"/>
          </a:solidFill>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224403</xdr:colOff>
      <xdr:row>10</xdr:row>
      <xdr:rowOff>14198</xdr:rowOff>
    </xdr:from>
    <xdr:ext cx="7738323" cy="1090382"/>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1069647" y="4009896"/>
          <a:ext cx="7738323" cy="1090382"/>
        </a:xfrm>
        <a:prstGeom prst="rect">
          <a:avLst/>
        </a:prstGeom>
        <a:solidFill>
          <a:srgbClr val="CCFFCC"/>
        </a:solidFill>
      </xdr:spPr>
      <xdr:style>
        <a:lnRef idx="0">
          <a:scrgbClr r="0" g="0" b="0"/>
        </a:lnRef>
        <a:fillRef idx="0">
          <a:scrgbClr r="0" g="0" b="0"/>
        </a:fillRef>
        <a:effectRef idx="0">
          <a:scrgbClr r="0" g="0" b="0"/>
        </a:effectRef>
        <a:fontRef idx="minor">
          <a:schemeClr val="tx1"/>
        </a:fontRef>
      </xdr:style>
      <xdr:txBody>
        <a:bodyPr vertOverflow="clip" horzOverflow="clip" wrap="square" lIns="36000" rIns="0" bIns="0" rtlCol="0" anchor="t">
          <a:noAutofit/>
        </a:bodyPr>
        <a:lstStyle/>
        <a:p>
          <a:pPr lvl="0">
            <a:spcAft>
              <a:spcPts val="400"/>
            </a:spcAft>
          </a:pPr>
          <a:r>
            <a:rPr lang="de-CH" sz="1000"/>
            <a:t>Eine Kooperation braucht vor allem zu Beginn des Prozesses mindestens eine engagierte und erfahrene «Macherpersönlichkeit», die die Chance des Vorhabens erkennt und die relevanten Akteure einbinden und motivieren kann. Kooperationen brauchen starke und kompetente Persönlichkeiten.</a:t>
          </a:r>
          <a:endParaRPr lang="de-CH" sz="1000" baseline="0"/>
        </a:p>
        <a:p>
          <a:pPr lvl="0">
            <a:spcAft>
              <a:spcPts val="400"/>
            </a:spcAft>
          </a:pPr>
          <a:r>
            <a:rPr lang="de-CH" sz="1000"/>
            <a:t>Der </a:t>
          </a:r>
          <a:r>
            <a:rPr lang="de-CH" sz="1000">
              <a:solidFill>
                <a:schemeClr val="tx1"/>
              </a:solidFill>
            </a:rPr>
            <a:t>Prozess der Kooperationsbildung sollte </a:t>
          </a:r>
          <a:r>
            <a:rPr lang="de-CH" sz="1000"/>
            <a:t>sich an Rollenmodellen orientieren; Menschen, die Kooperationsvorhaben erfolgreich umgesetzt haben.</a:t>
          </a:r>
        </a:p>
        <a:p>
          <a:pPr>
            <a:spcAft>
              <a:spcPts val="300"/>
            </a:spcAft>
          </a:pPr>
          <a:r>
            <a:rPr lang="de-CH" sz="1000"/>
            <a:t>Erfahrungswissen und Führungsqualitäten sind nötig, um den Veränderungsprozess eigenständig anzustossen. Falls es die Situation erfordert, sollte nicht gezögert werden, frühzeitig Unterstützung von aussen einzubeziehen. Je früher dies im Prozess geschieht, desto erfolgsversprechender das Kooperationsvorhaben. </a:t>
          </a:r>
        </a:p>
      </xdr:txBody>
    </xdr:sp>
    <xdr:clientData/>
  </xdr:oneCellAnchor>
  <xdr:oneCellAnchor>
    <xdr:from>
      <xdr:col>1</xdr:col>
      <xdr:colOff>224402</xdr:colOff>
      <xdr:row>17</xdr:row>
      <xdr:rowOff>14198</xdr:rowOff>
    </xdr:from>
    <xdr:ext cx="7724125" cy="1036566"/>
    <xdr:sp macro="" textlink="">
      <xdr:nvSpPr>
        <xdr:cNvPr id="3" name="Textfeld 2">
          <a:extLst>
            <a:ext uri="{FF2B5EF4-FFF2-40B4-BE49-F238E27FC236}">
              <a16:creationId xmlns:a16="http://schemas.microsoft.com/office/drawing/2014/main" id="{00000000-0008-0000-0100-000003000000}"/>
            </a:ext>
          </a:extLst>
        </xdr:cNvPr>
        <xdr:cNvSpPr txBox="1"/>
      </xdr:nvSpPr>
      <xdr:spPr>
        <a:xfrm>
          <a:off x="1069646" y="6737727"/>
          <a:ext cx="7724125" cy="1036566"/>
        </a:xfrm>
        <a:prstGeom prst="rect">
          <a:avLst/>
        </a:prstGeom>
        <a:solidFill>
          <a:srgbClr val="CCFFCC"/>
        </a:solidFill>
      </xdr:spPr>
      <xdr:style>
        <a:lnRef idx="0">
          <a:scrgbClr r="0" g="0" b="0"/>
        </a:lnRef>
        <a:fillRef idx="0">
          <a:scrgbClr r="0" g="0" b="0"/>
        </a:fillRef>
        <a:effectRef idx="0">
          <a:scrgbClr r="0" g="0" b="0"/>
        </a:effectRef>
        <a:fontRef idx="minor">
          <a:schemeClr val="tx1"/>
        </a:fontRef>
      </xdr:style>
      <xdr:txBody>
        <a:bodyPr vertOverflow="clip" horzOverflow="clip" wrap="square" lIns="36000" rIns="0" bIns="0" rtlCol="0" anchor="t">
          <a:spAutoFit/>
        </a:bodyPr>
        <a:lstStyle/>
        <a:p>
          <a:pPr lvl="0">
            <a:spcAft>
              <a:spcPts val="400"/>
            </a:spcAft>
          </a:pPr>
          <a:r>
            <a:rPr lang="de-CH" sz="1000"/>
            <a:t>Eine unbefriedigende wirtschaftliche Situation eines Betriebes und Nachfolgeregelungen von touristischen Akteuren sind oft Auslöser von Kooperationsprozessen. Obwohl Not Kooperationsprozesse begünstigt, bedarf die Umsetzung eines Kooperationsvorhabens einen Planungsvorlauf und kann nicht erst kurz vor der Betriebsschliessung angedacht werden. Es muss frühzeitig agiert werden.</a:t>
          </a:r>
        </a:p>
        <a:p>
          <a:pPr lvl="0">
            <a:spcAft>
              <a:spcPts val="300"/>
            </a:spcAft>
          </a:pPr>
          <a:r>
            <a:rPr lang="de-CH" sz="1000"/>
            <a:t>Ein sehr wichtiger und zeitintensiver Aspekt ist die Sensibilisierung der einzelnen Akteure. Das Bewusstsein der involvierten Akteure, dass jeder nur einen Teil der touristischen Servicekette der Region ist, erhöht die Bereitschaft auf Kooperationsprozesse einzugehen. Ist genügend Zeit vorhanden und macht ein Kooperationsvorhaben grundsätzlich Sinn, wird auf der inhaltlichen Ebene oft eine passende Lösung gefunden. </a:t>
          </a:r>
        </a:p>
      </xdr:txBody>
    </xdr:sp>
    <xdr:clientData/>
  </xdr:oneCellAnchor>
  <xdr:oneCellAnchor>
    <xdr:from>
      <xdr:col>1</xdr:col>
      <xdr:colOff>224761</xdr:colOff>
      <xdr:row>23</xdr:row>
      <xdr:rowOff>10412</xdr:rowOff>
    </xdr:from>
    <xdr:ext cx="7735010" cy="1036566"/>
    <xdr:sp macro="" textlink="">
      <xdr:nvSpPr>
        <xdr:cNvPr id="4" name="Textfeld 3">
          <a:extLst>
            <a:ext uri="{FF2B5EF4-FFF2-40B4-BE49-F238E27FC236}">
              <a16:creationId xmlns:a16="http://schemas.microsoft.com/office/drawing/2014/main" id="{00000000-0008-0000-0100-000004000000}"/>
            </a:ext>
          </a:extLst>
        </xdr:cNvPr>
        <xdr:cNvSpPr txBox="1"/>
      </xdr:nvSpPr>
      <xdr:spPr>
        <a:xfrm>
          <a:off x="1070005" y="9125597"/>
          <a:ext cx="7735010" cy="1036566"/>
        </a:xfrm>
        <a:prstGeom prst="rect">
          <a:avLst/>
        </a:prstGeom>
        <a:solidFill>
          <a:srgbClr val="CCFFCC"/>
        </a:solidFill>
      </xdr:spPr>
      <xdr:style>
        <a:lnRef idx="0">
          <a:scrgbClr r="0" g="0" b="0"/>
        </a:lnRef>
        <a:fillRef idx="0">
          <a:scrgbClr r="0" g="0" b="0"/>
        </a:fillRef>
        <a:effectRef idx="0">
          <a:scrgbClr r="0" g="0" b="0"/>
        </a:effectRef>
        <a:fontRef idx="minor">
          <a:schemeClr val="tx1"/>
        </a:fontRef>
      </xdr:style>
      <xdr:txBody>
        <a:bodyPr vertOverflow="clip" horzOverflow="clip" wrap="square" lIns="36000" rIns="0" bIns="0" rtlCol="0" anchor="t">
          <a:spAutoFit/>
        </a:bodyPr>
        <a:lstStyle/>
        <a:p>
          <a:pPr lvl="0">
            <a:spcAft>
              <a:spcPts val="400"/>
            </a:spcAft>
          </a:pPr>
          <a:r>
            <a:rPr lang="de-CH" sz="1000"/>
            <a:t>Eine Kooperation ist eine zwischenmenschliche Angelegenheit: Der Wandel von Konkurrenz zur Kooperation setzt Vertrauen zwischen den Akteuren voraus. Deshalb können Kooperationen, die nach rein rationalen und ökonomischen Kriterien erfolgversprechend sein sollten, scheitern. Eifersucht, mangelnder Selbstwert und Angst sind Misserfolgsfaktoren.</a:t>
          </a:r>
        </a:p>
        <a:p>
          <a:pPr lvl="0">
            <a:spcAft>
              <a:spcPts val="400"/>
            </a:spcAft>
          </a:pPr>
          <a:r>
            <a:rPr lang="de-CH" sz="1000"/>
            <a:t>Kooperationspartner stammen oft aus unterschiedlichen Branchen, weisen unterschiedliche Berufskompetenzen und häufig auch unterschiedliche Mentalitäten auf. Intensiver Austausch zwischen den touristischen Akteuren ist vertrauensbildend und ermöglicht das Lernen einer «gemeinsamen Sprache». Dabei sind Faktoren wie die Intensität und die Leichtigkeit der Kommunikation ausschlaggebend.</a:t>
          </a:r>
        </a:p>
      </xdr:txBody>
    </xdr:sp>
    <xdr:clientData/>
  </xdr:oneCellAnchor>
  <xdr:oneCellAnchor>
    <xdr:from>
      <xdr:col>2</xdr:col>
      <xdr:colOff>5561</xdr:colOff>
      <xdr:row>38</xdr:row>
      <xdr:rowOff>13725</xdr:rowOff>
    </xdr:from>
    <xdr:ext cx="7710399" cy="723531"/>
    <xdr:sp macro="" textlink="">
      <xdr:nvSpPr>
        <xdr:cNvPr id="5" name="Textfeld 4">
          <a:extLst>
            <a:ext uri="{FF2B5EF4-FFF2-40B4-BE49-F238E27FC236}">
              <a16:creationId xmlns:a16="http://schemas.microsoft.com/office/drawing/2014/main" id="{00000000-0008-0000-0100-000005000000}"/>
            </a:ext>
          </a:extLst>
        </xdr:cNvPr>
        <xdr:cNvSpPr txBox="1"/>
      </xdr:nvSpPr>
      <xdr:spPr>
        <a:xfrm>
          <a:off x="1081326" y="14565364"/>
          <a:ext cx="7710399" cy="723531"/>
        </a:xfrm>
        <a:prstGeom prst="rect">
          <a:avLst/>
        </a:prstGeom>
        <a:solidFill>
          <a:srgbClr val="FFD78F"/>
        </a:solidFill>
      </xdr:spPr>
      <xdr:style>
        <a:lnRef idx="0">
          <a:scrgbClr r="0" g="0" b="0"/>
        </a:lnRef>
        <a:fillRef idx="0">
          <a:scrgbClr r="0" g="0" b="0"/>
        </a:fillRef>
        <a:effectRef idx="0">
          <a:scrgbClr r="0" g="0" b="0"/>
        </a:effectRef>
        <a:fontRef idx="minor">
          <a:schemeClr val="tx1"/>
        </a:fontRef>
      </xdr:style>
      <xdr:txBody>
        <a:bodyPr vertOverflow="clip" horzOverflow="clip" wrap="square" lIns="36000" rIns="0" bIns="0" rtlCol="0" anchor="t">
          <a:spAutoFit/>
        </a:bodyPr>
        <a:lstStyle/>
        <a:p>
          <a:pPr lvl="0">
            <a:spcAft>
              <a:spcPts val="400"/>
            </a:spcAft>
          </a:pPr>
          <a:r>
            <a:rPr lang="de-CH" sz="1000">
              <a:solidFill>
                <a:sysClr val="windowText" lastClr="000000"/>
              </a:solidFill>
            </a:rPr>
            <a:t>Inhaltliche Grundlage eines Kooperationsvorhabens ist eine von allen Beteiligten miterarbeitete Projektskizze: Das Geschäftskonzept zeigt die Vorteile der Kooperation für die Beteiligten auf, der Aktionsplan den Weg zum gemeinsamen Erfolg.</a:t>
          </a:r>
        </a:p>
        <a:p>
          <a:pPr lvl="0">
            <a:spcAft>
              <a:spcPts val="400"/>
            </a:spcAft>
          </a:pPr>
          <a:r>
            <a:rPr lang="de-CH" sz="1000">
              <a:solidFill>
                <a:sysClr val="windowText" lastClr="000000"/>
              </a:solidFill>
            </a:rPr>
            <a:t>Inhaltlich bedarf es bei der Konzeption von überbetrieblichen Geschäftskonzepten Erfahrungswissen, Kreativität und Methodik. Gute </a:t>
          </a:r>
          <a:r>
            <a:rPr lang="de-CH" sz="1000">
              <a:solidFill>
                <a:sysClr val="windowText" lastClr="000000"/>
              </a:solidFill>
              <a:latin typeface="+mn-lt"/>
              <a:ea typeface="+mn-ea"/>
              <a:cs typeface="+mn-cs"/>
            </a:rPr>
            <a:t>Geschäftskonzepte sind einfach verständlich dargestellt, modular sowie schrittweise umsetzbar.</a:t>
          </a:r>
        </a:p>
      </xdr:txBody>
    </xdr:sp>
    <xdr:clientData/>
  </xdr:oneCellAnchor>
  <xdr:oneCellAnchor>
    <xdr:from>
      <xdr:col>2</xdr:col>
      <xdr:colOff>1783</xdr:colOff>
      <xdr:row>45</xdr:row>
      <xdr:rowOff>9938</xdr:rowOff>
    </xdr:from>
    <xdr:ext cx="7707083" cy="1244380"/>
    <xdr:sp macro="" textlink="">
      <xdr:nvSpPr>
        <xdr:cNvPr id="6" name="Textfeld 5">
          <a:extLst>
            <a:ext uri="{FF2B5EF4-FFF2-40B4-BE49-F238E27FC236}">
              <a16:creationId xmlns:a16="http://schemas.microsoft.com/office/drawing/2014/main" id="{00000000-0008-0000-0100-000006000000}"/>
            </a:ext>
          </a:extLst>
        </xdr:cNvPr>
        <xdr:cNvSpPr txBox="1"/>
      </xdr:nvSpPr>
      <xdr:spPr>
        <a:xfrm>
          <a:off x="1077548" y="16837972"/>
          <a:ext cx="7707083" cy="1244380"/>
        </a:xfrm>
        <a:prstGeom prst="rect">
          <a:avLst/>
        </a:prstGeom>
        <a:solidFill>
          <a:srgbClr val="FFD78F"/>
        </a:solidFill>
      </xdr:spPr>
      <xdr:style>
        <a:lnRef idx="0">
          <a:scrgbClr r="0" g="0" b="0"/>
        </a:lnRef>
        <a:fillRef idx="0">
          <a:scrgbClr r="0" g="0" b="0"/>
        </a:fillRef>
        <a:effectRef idx="0">
          <a:scrgbClr r="0" g="0" b="0"/>
        </a:effectRef>
        <a:fontRef idx="minor">
          <a:schemeClr val="tx1"/>
        </a:fontRef>
      </xdr:style>
      <xdr:txBody>
        <a:bodyPr vertOverflow="clip" horzOverflow="clip" wrap="square" lIns="36000" rIns="0" bIns="0" rtlCol="0" anchor="t">
          <a:spAutoFit/>
        </a:bodyPr>
        <a:lstStyle/>
        <a:p>
          <a:pPr lvl="0">
            <a:spcAft>
              <a:spcPts val="400"/>
            </a:spcAft>
          </a:pPr>
          <a:r>
            <a:rPr lang="de-CH" sz="1000">
              <a:solidFill>
                <a:sysClr val="windowText" lastClr="000000"/>
              </a:solidFill>
            </a:rPr>
            <a:t>Kooperationen verändern die Art und Weise wie Aufgaben in Unternehmen, Vereinen usw. erledigt werden.</a:t>
          </a:r>
        </a:p>
        <a:p>
          <a:pPr lvl="0">
            <a:spcAft>
              <a:spcPts val="400"/>
            </a:spcAft>
          </a:pPr>
          <a:r>
            <a:rPr lang="de-CH" sz="1000">
              <a:solidFill>
                <a:sysClr val="windowText" lastClr="000000"/>
              </a:solidFill>
            </a:rPr>
            <a:t>Auf die Situation massgeschneiderte und klar festgelegte Funktionen, Pflichten und Rechte der einzelnen Akteure sind in Kombination mit einem transparenten und nachvollziehbaren Anreizsystem ein wichtiger Schlüssel zum Erfolg von Kooperationsvorhaben respektive zur Realisierung der damit verbundenen monetären Vorteile. Je grösser die rechtliche Integration einer Kooperation, desto grösser ist in der Regel der monetäre Effekt. Aufgrund der Psychologie des Menschen empfiehlt sich jedoch eine stufenweise Integration der involvierten Betriebe.</a:t>
          </a:r>
        </a:p>
        <a:p>
          <a:pPr lvl="0">
            <a:spcAft>
              <a:spcPts val="400"/>
            </a:spcAft>
          </a:pPr>
          <a:r>
            <a:rPr lang="de-CH" sz="1000">
              <a:solidFill>
                <a:sysClr val="windowText" lastClr="000000"/>
              </a:solidFill>
            </a:rPr>
            <a:t>Kompromisse und unklare Regelungen beim Eigentümerkonzept führen meist zwangsläufig zu Konflikten aufgrund unterschiedlicher Erwartungen der Akteure. Das Eigentümerkonzept ist dabei einfach zu halten.</a:t>
          </a:r>
        </a:p>
      </xdr:txBody>
    </xdr:sp>
    <xdr:clientData/>
  </xdr:oneCellAnchor>
  <xdr:oneCellAnchor>
    <xdr:from>
      <xdr:col>2</xdr:col>
      <xdr:colOff>6971</xdr:colOff>
      <xdr:row>51</xdr:row>
      <xdr:rowOff>17157</xdr:rowOff>
    </xdr:from>
    <xdr:ext cx="7668277" cy="1036566"/>
    <xdr:sp macro="" textlink="">
      <xdr:nvSpPr>
        <xdr:cNvPr id="7" name="Textfeld 6">
          <a:extLst>
            <a:ext uri="{FF2B5EF4-FFF2-40B4-BE49-F238E27FC236}">
              <a16:creationId xmlns:a16="http://schemas.microsoft.com/office/drawing/2014/main" id="{00000000-0008-0000-0100-000007000000}"/>
            </a:ext>
          </a:extLst>
        </xdr:cNvPr>
        <xdr:cNvSpPr txBox="1"/>
      </xdr:nvSpPr>
      <xdr:spPr>
        <a:xfrm>
          <a:off x="1082736" y="19371317"/>
          <a:ext cx="7668277" cy="1036566"/>
        </a:xfrm>
        <a:prstGeom prst="rect">
          <a:avLst/>
        </a:prstGeom>
        <a:solidFill>
          <a:srgbClr val="FFD78F"/>
        </a:solidFill>
      </xdr:spPr>
      <xdr:style>
        <a:lnRef idx="0">
          <a:scrgbClr r="0" g="0" b="0"/>
        </a:lnRef>
        <a:fillRef idx="0">
          <a:scrgbClr r="0" g="0" b="0"/>
        </a:fillRef>
        <a:effectRef idx="0">
          <a:scrgbClr r="0" g="0" b="0"/>
        </a:effectRef>
        <a:fontRef idx="minor">
          <a:schemeClr val="tx1"/>
        </a:fontRef>
      </xdr:style>
      <xdr:txBody>
        <a:bodyPr vertOverflow="clip" horzOverflow="clip" wrap="square" lIns="36000" rIns="0" bIns="0" rtlCol="0" anchor="t">
          <a:spAutoFit/>
        </a:bodyPr>
        <a:lstStyle/>
        <a:p>
          <a:pPr lvl="0">
            <a:spcAft>
              <a:spcPts val="400"/>
            </a:spcAft>
          </a:pPr>
          <a:r>
            <a:rPr lang="de-CH" sz="1000"/>
            <a:t>Touristische Akteure innerhalb einer Region sind aufgrund des Charakters des Tourismus voneinander abhängig. Nachhaltiger wirtschaftlicher Erfolg einer Kooperation ist nur durch die Zusammenarbeit entlang der touristischen Servicekette möglich. Alle Akteure vom Gast bis zu den politischen Behörden müssen in das Kooperationsvorhaben eingebunden werden.</a:t>
          </a:r>
        </a:p>
        <a:p>
          <a:pPr lvl="0">
            <a:spcAft>
              <a:spcPts val="400"/>
            </a:spcAft>
          </a:pPr>
          <a:r>
            <a:rPr lang="de-CH" sz="1000"/>
            <a:t>Ein funktionaler Raum, beispielsweise eine Talschaft mit einer gemeinsamen touristischen Entwicklungsstrategie ist der geeignete Handlungsraum für erfolgreiche Kooperationsvorhaben. Es ist jedoch zu beachten, dass zu viele gleichzeitige Prozesse das Projekt blockieren können. Es braucht eine Prioritätensetzung.</a:t>
          </a:r>
        </a:p>
      </xdr:txBody>
    </xdr:sp>
    <xdr:clientData/>
  </xdr:oneCellAnchor>
  <xdr:oneCellAnchor>
    <xdr:from>
      <xdr:col>2</xdr:col>
      <xdr:colOff>220</xdr:colOff>
      <xdr:row>29</xdr:row>
      <xdr:rowOff>16686</xdr:rowOff>
    </xdr:from>
    <xdr:ext cx="7775240" cy="723531"/>
    <xdr:sp macro="" textlink="">
      <xdr:nvSpPr>
        <xdr:cNvPr id="9" name="Textfeld 8">
          <a:extLst>
            <a:ext uri="{FF2B5EF4-FFF2-40B4-BE49-F238E27FC236}">
              <a16:creationId xmlns:a16="http://schemas.microsoft.com/office/drawing/2014/main" id="{00000000-0008-0000-0100-000009000000}"/>
            </a:ext>
          </a:extLst>
        </xdr:cNvPr>
        <xdr:cNvSpPr txBox="1"/>
      </xdr:nvSpPr>
      <xdr:spPr>
        <a:xfrm>
          <a:off x="1075985" y="11523526"/>
          <a:ext cx="7775240" cy="723531"/>
        </a:xfrm>
        <a:prstGeom prst="rect">
          <a:avLst/>
        </a:prstGeom>
        <a:solidFill>
          <a:srgbClr val="CCFFCC"/>
        </a:solidFill>
      </xdr:spPr>
      <xdr:style>
        <a:lnRef idx="0">
          <a:scrgbClr r="0" g="0" b="0"/>
        </a:lnRef>
        <a:fillRef idx="0">
          <a:scrgbClr r="0" g="0" b="0"/>
        </a:fillRef>
        <a:effectRef idx="0">
          <a:scrgbClr r="0" g="0" b="0"/>
        </a:effectRef>
        <a:fontRef idx="minor">
          <a:schemeClr val="tx1"/>
        </a:fontRef>
      </xdr:style>
      <xdr:txBody>
        <a:bodyPr vertOverflow="clip" horzOverflow="clip" wrap="square" lIns="36000" rIns="0" bIns="0" rtlCol="0" anchor="t">
          <a:spAutoFit/>
        </a:bodyPr>
        <a:lstStyle/>
        <a:p>
          <a:pPr lvl="0">
            <a:spcAft>
              <a:spcPts val="400"/>
            </a:spcAft>
          </a:pPr>
          <a:r>
            <a:rPr lang="de-CH" sz="1000"/>
            <a:t>Die öffentliche Hand ist zunehmend in die Finanzierung von «touristischen Kerninfrastrukturen» involviert. Die Unterstützung der öffentlichen Hand muss dabei demokratisch legitimiert sein. Sind bereits ähnliche Projekte in der Region gescheitert, hat es das Nachfolgeprojekt schwierig.</a:t>
          </a:r>
        </a:p>
        <a:p>
          <a:pPr lvl="0">
            <a:spcAft>
              <a:spcPts val="400"/>
            </a:spcAft>
          </a:pPr>
          <a:r>
            <a:rPr lang="de-CH" sz="1000"/>
            <a:t>Die Mitwirkung der öffentlichen Hand setzt voraus, dass ein Betrieb der einen Antrag auf Co-Finanzierung stellt, ein überzeugendes Geschäftskonzept vorlegen kann, dass der kritischen Prüfung durch unabhängige Experten standhält. </a:t>
          </a:r>
        </a:p>
      </xdr:txBody>
    </xdr:sp>
    <xdr:clientData/>
  </xdr:oneCellAnchor>
  <xdr:twoCellAnchor editAs="oneCell">
    <xdr:from>
      <xdr:col>2</xdr:col>
      <xdr:colOff>393807</xdr:colOff>
      <xdr:row>1</xdr:row>
      <xdr:rowOff>278546</xdr:rowOff>
    </xdr:from>
    <xdr:to>
      <xdr:col>2</xdr:col>
      <xdr:colOff>1180424</xdr:colOff>
      <xdr:row>1</xdr:row>
      <xdr:rowOff>1088183</xdr:rowOff>
    </xdr:to>
    <xdr:pic>
      <xdr:nvPicPr>
        <xdr:cNvPr id="12" name="Grafik 11">
          <a:extLst>
            <a:ext uri="{FF2B5EF4-FFF2-40B4-BE49-F238E27FC236}">
              <a16:creationId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7202" y="528277"/>
          <a:ext cx="786617" cy="809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2094362</xdr:colOff>
      <xdr:row>1</xdr:row>
      <xdr:rowOff>403412</xdr:rowOff>
    </xdr:from>
    <xdr:to>
      <xdr:col>2</xdr:col>
      <xdr:colOff>4596475</xdr:colOff>
      <xdr:row>1</xdr:row>
      <xdr:rowOff>1002560</xdr:rowOff>
    </xdr:to>
    <xdr:pic>
      <xdr:nvPicPr>
        <xdr:cNvPr id="13" name="Grafik 12" descr="Bildergebnis für hes so wallis">
          <a:extLst>
            <a:ext uri="{FF2B5EF4-FFF2-40B4-BE49-F238E27FC236}">
              <a16:creationId xmlns:a16="http://schemas.microsoft.com/office/drawing/2014/main" id="{00000000-0008-0000-0100-00000D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227757" y="653143"/>
          <a:ext cx="2502113" cy="599148"/>
        </a:xfrm>
        <a:prstGeom prst="rect">
          <a:avLst/>
        </a:prstGeom>
        <a:noFill/>
        <a:ln>
          <a:noFill/>
        </a:ln>
      </xdr:spPr>
    </xdr:pic>
    <xdr:clientData/>
  </xdr:twoCellAnchor>
  <xdr:twoCellAnchor editAs="oneCell">
    <xdr:from>
      <xdr:col>2</xdr:col>
      <xdr:colOff>5404758</xdr:colOff>
      <xdr:row>1</xdr:row>
      <xdr:rowOff>307360</xdr:rowOff>
    </xdr:from>
    <xdr:to>
      <xdr:col>2</xdr:col>
      <xdr:colOff>6437300</xdr:colOff>
      <xdr:row>1</xdr:row>
      <xdr:rowOff>1012646</xdr:rowOff>
    </xdr:to>
    <xdr:pic>
      <xdr:nvPicPr>
        <xdr:cNvPr id="14" name="Grafik 13" descr="Bildergebnis für conim">
          <a:extLst>
            <a:ext uri="{FF2B5EF4-FFF2-40B4-BE49-F238E27FC236}">
              <a16:creationId xmlns:a16="http://schemas.microsoft.com/office/drawing/2014/main" id="{00000000-0008-0000-0100-00000E000000}"/>
            </a:ext>
          </a:extLst>
        </xdr:cNvPr>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5401" r="25667"/>
        <a:stretch/>
      </xdr:blipFill>
      <xdr:spPr bwMode="auto">
        <a:xfrm>
          <a:off x="6538153" y="557091"/>
          <a:ext cx="1032542" cy="705286"/>
        </a:xfrm>
        <a:prstGeom prst="rect">
          <a:avLst/>
        </a:prstGeom>
        <a:noFill/>
        <a:ln>
          <a:noFill/>
        </a:ln>
        <a:extLst>
          <a:ext uri="{53640926-AAD7-44D8-BBD7-CCE9431645EC}">
            <a14:shadowObscured xmlns:a14="http://schemas.microsoft.com/office/drawing/2010/main"/>
          </a:ext>
        </a:extLst>
      </xdr:spPr>
    </xdr:pic>
    <xdr:clientData/>
  </xdr:twoCellAnchor>
  <xdr:oneCellAnchor>
    <xdr:from>
      <xdr:col>1</xdr:col>
      <xdr:colOff>192100</xdr:colOff>
      <xdr:row>3</xdr:row>
      <xdr:rowOff>109979</xdr:rowOff>
    </xdr:from>
    <xdr:ext cx="2276395" cy="840920"/>
    <xdr:sp macro="" textlink="">
      <xdr:nvSpPr>
        <xdr:cNvPr id="15" name="Textfeld 14">
          <a:extLst>
            <a:ext uri="{FF2B5EF4-FFF2-40B4-BE49-F238E27FC236}">
              <a16:creationId xmlns:a16="http://schemas.microsoft.com/office/drawing/2014/main" id="{00000000-0008-0000-0100-00000F000000}"/>
            </a:ext>
          </a:extLst>
        </xdr:cNvPr>
        <xdr:cNvSpPr txBox="1"/>
      </xdr:nvSpPr>
      <xdr:spPr>
        <a:xfrm>
          <a:off x="1037344" y="2203878"/>
          <a:ext cx="2276395" cy="840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spcAft>
              <a:spcPts val="700"/>
            </a:spcAft>
          </a:pPr>
          <a:r>
            <a:rPr lang="de-CH" sz="1200" b="0">
              <a:solidFill>
                <a:schemeClr val="tx1"/>
              </a:solidFill>
              <a:latin typeface="+mn-lt"/>
              <a:ea typeface="+mn-ea"/>
              <a:cs typeface="+mn-cs"/>
            </a:rPr>
            <a:t>Name des Kooperationsprojekts:</a:t>
          </a:r>
        </a:p>
        <a:p>
          <a:pPr>
            <a:spcAft>
              <a:spcPts val="700"/>
            </a:spcAft>
          </a:pPr>
          <a:r>
            <a:rPr lang="de-CH" sz="1200" b="0">
              <a:solidFill>
                <a:schemeClr val="tx1"/>
              </a:solidFill>
              <a:latin typeface="+mn-lt"/>
              <a:ea typeface="+mn-ea"/>
              <a:cs typeface="+mn-cs"/>
            </a:rPr>
            <a:t>Beurteilung durchgeführt von:</a:t>
          </a:r>
        </a:p>
        <a:p>
          <a:pPr>
            <a:spcAft>
              <a:spcPts val="700"/>
            </a:spcAft>
          </a:pPr>
          <a:r>
            <a:rPr lang="de-CH" sz="1200" b="0">
              <a:solidFill>
                <a:schemeClr val="tx1"/>
              </a:solidFill>
              <a:latin typeface="+mn-lt"/>
              <a:ea typeface="+mn-ea"/>
              <a:cs typeface="+mn-cs"/>
            </a:rPr>
            <a:t>Datum:</a:t>
          </a:r>
        </a:p>
      </xdr:txBody>
    </xdr:sp>
    <xdr:clientData/>
  </xdr:oneCellAnchor>
  <xdr:oneCellAnchor>
    <xdr:from>
      <xdr:col>4</xdr:col>
      <xdr:colOff>56350</xdr:colOff>
      <xdr:row>5</xdr:row>
      <xdr:rowOff>118303</xdr:rowOff>
    </xdr:from>
    <xdr:ext cx="702448" cy="468077"/>
    <xdr:sp macro="" textlink="">
      <xdr:nvSpPr>
        <xdr:cNvPr id="16" name="Textfeld 15">
          <a:extLst>
            <a:ext uri="{FF2B5EF4-FFF2-40B4-BE49-F238E27FC236}">
              <a16:creationId xmlns:a16="http://schemas.microsoft.com/office/drawing/2014/main" id="{00000000-0008-0000-0100-000010000000}"/>
            </a:ext>
          </a:extLst>
        </xdr:cNvPr>
        <xdr:cNvSpPr txBox="1"/>
      </xdr:nvSpPr>
      <xdr:spPr>
        <a:xfrm>
          <a:off x="9440476" y="2615614"/>
          <a:ext cx="702448" cy="468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spcAft>
              <a:spcPts val="600"/>
            </a:spcAft>
          </a:pPr>
          <a:r>
            <a:rPr lang="de-CH" sz="1200" b="1">
              <a:solidFill>
                <a:schemeClr val="tx1"/>
              </a:solidFill>
              <a:latin typeface="+mn-lt"/>
              <a:ea typeface="+mn-ea"/>
              <a:cs typeface="+mn-cs"/>
            </a:rPr>
            <a:t>trifft          nicht zu</a:t>
          </a:r>
        </a:p>
      </xdr:txBody>
    </xdr:sp>
    <xdr:clientData/>
  </xdr:oneCellAnchor>
  <xdr:oneCellAnchor>
    <xdr:from>
      <xdr:col>6</xdr:col>
      <xdr:colOff>265005</xdr:colOff>
      <xdr:row>5</xdr:row>
      <xdr:rowOff>178747</xdr:rowOff>
    </xdr:from>
    <xdr:ext cx="703730" cy="280205"/>
    <xdr:sp macro="" textlink="">
      <xdr:nvSpPr>
        <xdr:cNvPr id="17" name="Textfeld 16">
          <a:extLst>
            <a:ext uri="{FF2B5EF4-FFF2-40B4-BE49-F238E27FC236}">
              <a16:creationId xmlns:a16="http://schemas.microsoft.com/office/drawing/2014/main" id="{00000000-0008-0000-0100-000011000000}"/>
            </a:ext>
          </a:extLst>
        </xdr:cNvPr>
        <xdr:cNvSpPr txBox="1"/>
      </xdr:nvSpPr>
      <xdr:spPr>
        <a:xfrm>
          <a:off x="10321484" y="2676058"/>
          <a:ext cx="703730"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spcAft>
              <a:spcPts val="600"/>
            </a:spcAft>
          </a:pPr>
          <a:r>
            <a:rPr lang="de-CH" sz="1200" b="1">
              <a:solidFill>
                <a:schemeClr val="tx1"/>
              </a:solidFill>
              <a:latin typeface="+mn-lt"/>
              <a:ea typeface="+mn-ea"/>
              <a:cs typeface="+mn-cs"/>
            </a:rPr>
            <a:t>trifft zu</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2</xdr:col>
      <xdr:colOff>585906</xdr:colOff>
      <xdr:row>1</xdr:row>
      <xdr:rowOff>340019</xdr:rowOff>
    </xdr:from>
    <xdr:to>
      <xdr:col>3</xdr:col>
      <xdr:colOff>168555</xdr:colOff>
      <xdr:row>1</xdr:row>
      <xdr:rowOff>1353692</xdr:rowOff>
    </xdr:to>
    <xdr:pic>
      <xdr:nvPicPr>
        <xdr:cNvPr id="21" name="Grafik 20">
          <a:extLst>
            <a:ext uri="{FF2B5EF4-FFF2-40B4-BE49-F238E27FC236}">
              <a16:creationId xmlns:a16="http://schemas.microsoft.com/office/drawing/2014/main" id="{00000000-0008-0000-02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41821" y="590391"/>
          <a:ext cx="986907" cy="10136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173317</xdr:colOff>
      <xdr:row>1</xdr:row>
      <xdr:rowOff>464885</xdr:rowOff>
    </xdr:from>
    <xdr:to>
      <xdr:col>8</xdr:col>
      <xdr:colOff>1270558</xdr:colOff>
      <xdr:row>1</xdr:row>
      <xdr:rowOff>1215025</xdr:rowOff>
    </xdr:to>
    <xdr:pic>
      <xdr:nvPicPr>
        <xdr:cNvPr id="22" name="Grafik 21" descr="Bildergebnis für hes so wallis">
          <a:extLst>
            <a:ext uri="{FF2B5EF4-FFF2-40B4-BE49-F238E27FC236}">
              <a16:creationId xmlns:a16="http://schemas.microsoft.com/office/drawing/2014/main" id="{00000000-0008-0000-0200-00001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69660" y="715257"/>
          <a:ext cx="3132870" cy="750140"/>
        </a:xfrm>
        <a:prstGeom prst="rect">
          <a:avLst/>
        </a:prstGeom>
        <a:noFill/>
        <a:ln>
          <a:noFill/>
        </a:ln>
      </xdr:spPr>
    </xdr:pic>
    <xdr:clientData/>
  </xdr:twoCellAnchor>
  <xdr:twoCellAnchor editAs="oneCell">
    <xdr:from>
      <xdr:col>8</xdr:col>
      <xdr:colOff>2201781</xdr:colOff>
      <xdr:row>1</xdr:row>
      <xdr:rowOff>368832</xdr:rowOff>
    </xdr:from>
    <xdr:to>
      <xdr:col>9</xdr:col>
      <xdr:colOff>220</xdr:colOff>
      <xdr:row>1</xdr:row>
      <xdr:rowOff>1251857</xdr:rowOff>
    </xdr:to>
    <xdr:pic>
      <xdr:nvPicPr>
        <xdr:cNvPr id="23" name="Grafik 22" descr="Bildergebnis für conim">
          <a:extLst>
            <a:ext uri="{FF2B5EF4-FFF2-40B4-BE49-F238E27FC236}">
              <a16:creationId xmlns:a16="http://schemas.microsoft.com/office/drawing/2014/main" id="{00000000-0008-0000-0200-000017000000}"/>
            </a:ext>
          </a:extLst>
        </xdr:cNvPr>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5401" r="25667"/>
        <a:stretch/>
      </xdr:blipFill>
      <xdr:spPr bwMode="auto">
        <a:xfrm>
          <a:off x="7633753" y="619204"/>
          <a:ext cx="1292753" cy="883025"/>
        </a:xfrm>
        <a:prstGeom prst="rect">
          <a:avLst/>
        </a:prstGeom>
        <a:noFill/>
        <a:ln>
          <a:noFill/>
        </a:ln>
        <a:extLst>
          <a:ext uri="{53640926-AAD7-44D8-BBD7-CCE9431645EC}">
            <a14:shadowObscured xmlns:a14="http://schemas.microsoft.com/office/drawing/2010/main"/>
          </a:ext>
        </a:extLst>
      </xdr:spPr>
    </xdr:pic>
    <xdr:clientData/>
  </xdr:twoCellAnchor>
  <xdr:twoCellAnchor>
    <xdr:from>
      <xdr:col>4</xdr:col>
      <xdr:colOff>871059</xdr:colOff>
      <xdr:row>19</xdr:row>
      <xdr:rowOff>37329</xdr:rowOff>
    </xdr:from>
    <xdr:to>
      <xdr:col>7</xdr:col>
      <xdr:colOff>55182</xdr:colOff>
      <xdr:row>25</xdr:row>
      <xdr:rowOff>270325</xdr:rowOff>
    </xdr:to>
    <xdr:grpSp>
      <xdr:nvGrpSpPr>
        <xdr:cNvPr id="2" name="Gruppieren 1">
          <a:extLst>
            <a:ext uri="{FF2B5EF4-FFF2-40B4-BE49-F238E27FC236}">
              <a16:creationId xmlns:a16="http://schemas.microsoft.com/office/drawing/2014/main" id="{00000000-0008-0000-0200-000002000000}"/>
            </a:ext>
          </a:extLst>
        </xdr:cNvPr>
        <xdr:cNvGrpSpPr/>
      </xdr:nvGrpSpPr>
      <xdr:grpSpPr>
        <a:xfrm>
          <a:off x="4196150" y="8090284"/>
          <a:ext cx="517623" cy="2224586"/>
          <a:chOff x="4339962" y="8045695"/>
          <a:chExt cx="645100" cy="2248286"/>
        </a:xfrm>
      </xdr:grpSpPr>
      <xdr:grpSp>
        <xdr:nvGrpSpPr>
          <xdr:cNvPr id="1212" name="Group 55">
            <a:extLst>
              <a:ext uri="{FF2B5EF4-FFF2-40B4-BE49-F238E27FC236}">
                <a16:creationId xmlns:a16="http://schemas.microsoft.com/office/drawing/2014/main" id="{00000000-0008-0000-0200-0000BC040000}"/>
              </a:ext>
            </a:extLst>
          </xdr:cNvPr>
          <xdr:cNvGrpSpPr>
            <a:grpSpLocks/>
          </xdr:cNvGrpSpPr>
        </xdr:nvGrpSpPr>
        <xdr:grpSpPr bwMode="auto">
          <a:xfrm>
            <a:off x="4339962" y="8045695"/>
            <a:ext cx="645100" cy="2248286"/>
            <a:chOff x="561" y="1177"/>
            <a:chExt cx="51" cy="179"/>
          </a:xfrm>
        </xdr:grpSpPr>
        <xdr:sp macro="" textlink="">
          <xdr:nvSpPr>
            <xdr:cNvPr id="1213" name="Line 34">
              <a:extLst>
                <a:ext uri="{FF2B5EF4-FFF2-40B4-BE49-F238E27FC236}">
                  <a16:creationId xmlns:a16="http://schemas.microsoft.com/office/drawing/2014/main" id="{00000000-0008-0000-0200-0000BD040000}"/>
                </a:ext>
              </a:extLst>
            </xdr:cNvPr>
            <xdr:cNvSpPr>
              <a:spLocks noChangeShapeType="1"/>
            </xdr:cNvSpPr>
          </xdr:nvSpPr>
          <xdr:spPr bwMode="auto">
            <a:xfrm flipH="1">
              <a:off x="561" y="1302"/>
              <a:ext cx="51" cy="0"/>
            </a:xfrm>
            <a:prstGeom prst="line">
              <a:avLst/>
            </a:prstGeom>
            <a:noFill/>
            <a:ln w="76200">
              <a:solidFill>
                <a:srgbClr val="333333"/>
              </a:solidFill>
              <a:round/>
              <a:headEnd/>
              <a:tailEnd/>
            </a:ln>
            <a:extLst>
              <a:ext uri="{909E8E84-426E-40DD-AFC4-6F175D3DCCD1}">
                <a14:hiddenFill xmlns:a14="http://schemas.microsoft.com/office/drawing/2010/main">
                  <a:noFill/>
                </a14:hiddenFill>
              </a:ext>
            </a:extLst>
          </xdr:spPr>
        </xdr:sp>
        <xdr:grpSp>
          <xdr:nvGrpSpPr>
            <xdr:cNvPr id="1214" name="Group 54">
              <a:extLst>
                <a:ext uri="{FF2B5EF4-FFF2-40B4-BE49-F238E27FC236}">
                  <a16:creationId xmlns:a16="http://schemas.microsoft.com/office/drawing/2014/main" id="{00000000-0008-0000-0200-0000BE040000}"/>
                </a:ext>
              </a:extLst>
            </xdr:cNvPr>
            <xdr:cNvGrpSpPr>
              <a:grpSpLocks/>
            </xdr:cNvGrpSpPr>
          </xdr:nvGrpSpPr>
          <xdr:grpSpPr bwMode="auto">
            <a:xfrm>
              <a:off x="561" y="1177"/>
              <a:ext cx="51" cy="179"/>
              <a:chOff x="561" y="1177"/>
              <a:chExt cx="51" cy="179"/>
            </a:xfrm>
          </xdr:grpSpPr>
          <xdr:sp macro="" textlink="">
            <xdr:nvSpPr>
              <xdr:cNvPr id="1215" name="Oval 27">
                <a:extLst>
                  <a:ext uri="{FF2B5EF4-FFF2-40B4-BE49-F238E27FC236}">
                    <a16:creationId xmlns:a16="http://schemas.microsoft.com/office/drawing/2014/main" id="{00000000-0008-0000-0200-0000BF040000}"/>
                  </a:ext>
                </a:extLst>
              </xdr:cNvPr>
              <xdr:cNvSpPr>
                <a:spLocks noChangeArrowheads="1"/>
              </xdr:cNvSpPr>
            </xdr:nvSpPr>
            <xdr:spPr bwMode="auto">
              <a:xfrm>
                <a:off x="568" y="1263"/>
                <a:ext cx="37" cy="37"/>
              </a:xfrm>
              <a:prstGeom prst="ellipse">
                <a:avLst/>
              </a:prstGeom>
              <a:solidFill>
                <a:srgbClr xmlns:mc="http://schemas.openxmlformats.org/markup-compatibility/2006" xmlns:a14="http://schemas.microsoft.com/office/drawing/2010/main" val="FFFFFF" mc:Ignorable="a14" a14:legacySpreadsheetColorIndex="9">
                  <a:alpha val="0"/>
                </a:srgbClr>
              </a:solidFill>
              <a:ln w="114300">
                <a:solidFill>
                  <a:srgbClr val="333333"/>
                </a:solidFill>
                <a:round/>
                <a:headEnd/>
                <a:tailEnd/>
              </a:ln>
            </xdr:spPr>
          </xdr:sp>
          <xdr:grpSp>
            <xdr:nvGrpSpPr>
              <xdr:cNvPr id="1216" name="Group 53">
                <a:extLst>
                  <a:ext uri="{FF2B5EF4-FFF2-40B4-BE49-F238E27FC236}">
                    <a16:creationId xmlns:a16="http://schemas.microsoft.com/office/drawing/2014/main" id="{00000000-0008-0000-0200-0000C0040000}"/>
                  </a:ext>
                </a:extLst>
              </xdr:cNvPr>
              <xdr:cNvGrpSpPr>
                <a:grpSpLocks/>
              </xdr:cNvGrpSpPr>
            </xdr:nvGrpSpPr>
            <xdr:grpSpPr bwMode="auto">
              <a:xfrm>
                <a:off x="561" y="1177"/>
                <a:ext cx="51" cy="179"/>
                <a:chOff x="561" y="1177"/>
                <a:chExt cx="51" cy="179"/>
              </a:xfrm>
            </xdr:grpSpPr>
            <xdr:sp macro="" textlink="">
              <xdr:nvSpPr>
                <xdr:cNvPr id="1217" name="Oval 29">
                  <a:extLst>
                    <a:ext uri="{FF2B5EF4-FFF2-40B4-BE49-F238E27FC236}">
                      <a16:creationId xmlns:a16="http://schemas.microsoft.com/office/drawing/2014/main" id="{00000000-0008-0000-0200-0000C1040000}"/>
                    </a:ext>
                  </a:extLst>
                </xdr:cNvPr>
                <xdr:cNvSpPr>
                  <a:spLocks noChangeArrowheads="1"/>
                </xdr:cNvSpPr>
              </xdr:nvSpPr>
              <xdr:spPr bwMode="auto">
                <a:xfrm>
                  <a:off x="568" y="1221"/>
                  <a:ext cx="37" cy="37"/>
                </a:xfrm>
                <a:prstGeom prst="ellipse">
                  <a:avLst/>
                </a:prstGeom>
                <a:solidFill>
                  <a:schemeClr val="accent2">
                    <a:alpha val="0"/>
                  </a:schemeClr>
                </a:solidFill>
                <a:ln w="88900">
                  <a:solidFill>
                    <a:srgbClr val="333333"/>
                  </a:solidFill>
                  <a:round/>
                  <a:headEnd/>
                  <a:tailEnd/>
                </a:ln>
              </xdr:spPr>
            </xdr:sp>
            <xdr:sp macro="" textlink="">
              <xdr:nvSpPr>
                <xdr:cNvPr id="1218" name="Oval 30">
                  <a:extLst>
                    <a:ext uri="{FF2B5EF4-FFF2-40B4-BE49-F238E27FC236}">
                      <a16:creationId xmlns:a16="http://schemas.microsoft.com/office/drawing/2014/main" id="{00000000-0008-0000-0200-0000C2040000}"/>
                    </a:ext>
                  </a:extLst>
                </xdr:cNvPr>
                <xdr:cNvSpPr>
                  <a:spLocks noChangeArrowheads="1"/>
                </xdr:cNvSpPr>
              </xdr:nvSpPr>
              <xdr:spPr bwMode="auto">
                <a:xfrm>
                  <a:off x="568" y="1180"/>
                  <a:ext cx="37" cy="37"/>
                </a:xfrm>
                <a:prstGeom prst="ellipse">
                  <a:avLst/>
                </a:prstGeom>
                <a:solidFill>
                  <a:srgbClr xmlns:mc="http://schemas.openxmlformats.org/markup-compatibility/2006" xmlns:a14="http://schemas.microsoft.com/office/drawing/2010/main" val="FFFFFF" mc:Ignorable="a14" a14:legacySpreadsheetColorIndex="9">
                    <a:alpha val="0"/>
                  </a:srgbClr>
                </a:solidFill>
                <a:ln w="88900">
                  <a:solidFill>
                    <a:srgbClr val="333333"/>
                  </a:solidFill>
                  <a:round/>
                  <a:headEnd/>
                  <a:tailEnd/>
                </a:ln>
              </xdr:spPr>
            </xdr:sp>
            <xdr:sp macro="" textlink="">
              <xdr:nvSpPr>
                <xdr:cNvPr id="1219" name="Line 31">
                  <a:extLst>
                    <a:ext uri="{FF2B5EF4-FFF2-40B4-BE49-F238E27FC236}">
                      <a16:creationId xmlns:a16="http://schemas.microsoft.com/office/drawing/2014/main" id="{00000000-0008-0000-0200-0000C3040000}"/>
                    </a:ext>
                  </a:extLst>
                </xdr:cNvPr>
                <xdr:cNvSpPr>
                  <a:spLocks noChangeShapeType="1"/>
                </xdr:cNvSpPr>
              </xdr:nvSpPr>
              <xdr:spPr bwMode="auto">
                <a:xfrm flipH="1">
                  <a:off x="567" y="1177"/>
                  <a:ext cx="0" cy="126"/>
                </a:xfrm>
                <a:prstGeom prst="line">
                  <a:avLst/>
                </a:prstGeom>
                <a:noFill/>
                <a:ln w="101600">
                  <a:solidFill>
                    <a:srgbClr val="333333"/>
                  </a:solidFill>
                  <a:round/>
                  <a:headEnd/>
                  <a:tailEnd/>
                </a:ln>
                <a:extLst>
                  <a:ext uri="{909E8E84-426E-40DD-AFC4-6F175D3DCCD1}">
                    <a14:hiddenFill xmlns:a14="http://schemas.microsoft.com/office/drawing/2010/main">
                      <a:noFill/>
                    </a14:hiddenFill>
                  </a:ext>
                </a:extLst>
              </xdr:spPr>
            </xdr:sp>
            <xdr:sp macro="" textlink="">
              <xdr:nvSpPr>
                <xdr:cNvPr id="1220" name="Line 32">
                  <a:extLst>
                    <a:ext uri="{FF2B5EF4-FFF2-40B4-BE49-F238E27FC236}">
                      <a16:creationId xmlns:a16="http://schemas.microsoft.com/office/drawing/2014/main" id="{00000000-0008-0000-0200-0000C4040000}"/>
                    </a:ext>
                  </a:extLst>
                </xdr:cNvPr>
                <xdr:cNvSpPr>
                  <a:spLocks noChangeShapeType="1"/>
                </xdr:cNvSpPr>
              </xdr:nvSpPr>
              <xdr:spPr bwMode="auto">
                <a:xfrm>
                  <a:off x="606" y="1178"/>
                  <a:ext cx="0" cy="123"/>
                </a:xfrm>
                <a:prstGeom prst="line">
                  <a:avLst/>
                </a:prstGeom>
                <a:noFill/>
                <a:ln w="98425">
                  <a:solidFill>
                    <a:srgbClr val="333333"/>
                  </a:solidFill>
                  <a:round/>
                  <a:headEnd/>
                  <a:tailEnd/>
                </a:ln>
                <a:extLst>
                  <a:ext uri="{909E8E84-426E-40DD-AFC4-6F175D3DCCD1}">
                    <a14:hiddenFill xmlns:a14="http://schemas.microsoft.com/office/drawing/2010/main">
                      <a:noFill/>
                    </a14:hiddenFill>
                  </a:ext>
                </a:extLst>
              </xdr:spPr>
            </xdr:sp>
            <xdr:sp macro="" textlink="">
              <xdr:nvSpPr>
                <xdr:cNvPr id="1221" name="Line 33">
                  <a:extLst>
                    <a:ext uri="{FF2B5EF4-FFF2-40B4-BE49-F238E27FC236}">
                      <a16:creationId xmlns:a16="http://schemas.microsoft.com/office/drawing/2014/main" id="{00000000-0008-0000-0200-0000C5040000}"/>
                    </a:ext>
                  </a:extLst>
                </xdr:cNvPr>
                <xdr:cNvSpPr>
                  <a:spLocks noChangeShapeType="1"/>
                </xdr:cNvSpPr>
              </xdr:nvSpPr>
              <xdr:spPr bwMode="auto">
                <a:xfrm flipH="1">
                  <a:off x="561" y="1178"/>
                  <a:ext cx="51" cy="0"/>
                </a:xfrm>
                <a:prstGeom prst="line">
                  <a:avLst/>
                </a:prstGeom>
                <a:noFill/>
                <a:ln w="76200">
                  <a:solidFill>
                    <a:srgbClr val="333333"/>
                  </a:solidFill>
                  <a:round/>
                  <a:headEnd/>
                  <a:tailEnd/>
                </a:ln>
                <a:extLst>
                  <a:ext uri="{909E8E84-426E-40DD-AFC4-6F175D3DCCD1}">
                    <a14:hiddenFill xmlns:a14="http://schemas.microsoft.com/office/drawing/2010/main">
                      <a:noFill/>
                    </a14:hiddenFill>
                  </a:ext>
                </a:extLst>
              </xdr:spPr>
            </xdr:sp>
            <xdr:sp macro="" textlink="">
              <xdr:nvSpPr>
                <xdr:cNvPr id="1222" name="Line 35">
                  <a:extLst>
                    <a:ext uri="{FF2B5EF4-FFF2-40B4-BE49-F238E27FC236}">
                      <a16:creationId xmlns:a16="http://schemas.microsoft.com/office/drawing/2014/main" id="{00000000-0008-0000-0200-0000C6040000}"/>
                    </a:ext>
                  </a:extLst>
                </xdr:cNvPr>
                <xdr:cNvSpPr>
                  <a:spLocks noChangeShapeType="1"/>
                </xdr:cNvSpPr>
              </xdr:nvSpPr>
              <xdr:spPr bwMode="auto">
                <a:xfrm>
                  <a:off x="586" y="1304"/>
                  <a:ext cx="0" cy="52"/>
                </a:xfrm>
                <a:prstGeom prst="line">
                  <a:avLst/>
                </a:prstGeom>
                <a:noFill/>
                <a:ln w="63500">
                  <a:solidFill>
                    <a:srgbClr val="333333"/>
                  </a:solidFill>
                  <a:round/>
                  <a:headEnd/>
                  <a:tailEnd/>
                </a:ln>
                <a:extLst>
                  <a:ext uri="{909E8E84-426E-40DD-AFC4-6F175D3DCCD1}">
                    <a14:hiddenFill xmlns:a14="http://schemas.microsoft.com/office/drawing/2010/main">
                      <a:noFill/>
                    </a14:hiddenFill>
                  </a:ext>
                </a:extLst>
              </xdr:spPr>
            </xdr:sp>
            <xdr:sp macro="" textlink="">
              <xdr:nvSpPr>
                <xdr:cNvPr id="1223" name="Line 49">
                  <a:extLst>
                    <a:ext uri="{FF2B5EF4-FFF2-40B4-BE49-F238E27FC236}">
                      <a16:creationId xmlns:a16="http://schemas.microsoft.com/office/drawing/2014/main" id="{00000000-0008-0000-0200-0000C7040000}"/>
                    </a:ext>
                  </a:extLst>
                </xdr:cNvPr>
                <xdr:cNvSpPr>
                  <a:spLocks noChangeShapeType="1"/>
                </xdr:cNvSpPr>
              </xdr:nvSpPr>
              <xdr:spPr bwMode="auto">
                <a:xfrm flipV="1">
                  <a:off x="565" y="1219"/>
                  <a:ext cx="42" cy="0"/>
                </a:xfrm>
                <a:prstGeom prst="line">
                  <a:avLst/>
                </a:prstGeom>
                <a:noFill/>
                <a:ln w="136525">
                  <a:solidFill>
                    <a:srgbClr val="333333"/>
                  </a:solidFill>
                  <a:round/>
                  <a:headEnd/>
                  <a:tailEnd/>
                </a:ln>
                <a:extLst>
                  <a:ext uri="{909E8E84-426E-40DD-AFC4-6F175D3DCCD1}">
                    <a14:hiddenFill xmlns:a14="http://schemas.microsoft.com/office/drawing/2010/main">
                      <a:noFill/>
                    </a14:hiddenFill>
                  </a:ext>
                </a:extLst>
              </xdr:spPr>
            </xdr:sp>
            <xdr:sp macro="" textlink="">
              <xdr:nvSpPr>
                <xdr:cNvPr id="1224" name="Line 52">
                  <a:extLst>
                    <a:ext uri="{FF2B5EF4-FFF2-40B4-BE49-F238E27FC236}">
                      <a16:creationId xmlns:a16="http://schemas.microsoft.com/office/drawing/2014/main" id="{00000000-0008-0000-0200-0000C8040000}"/>
                    </a:ext>
                  </a:extLst>
                </xdr:cNvPr>
                <xdr:cNvSpPr>
                  <a:spLocks noChangeShapeType="1"/>
                </xdr:cNvSpPr>
              </xdr:nvSpPr>
              <xdr:spPr bwMode="auto">
                <a:xfrm>
                  <a:off x="569" y="1260"/>
                  <a:ext cx="37" cy="0"/>
                </a:xfrm>
                <a:prstGeom prst="line">
                  <a:avLst/>
                </a:prstGeom>
                <a:noFill/>
                <a:ln w="136525">
                  <a:solidFill>
                    <a:srgbClr val="333333"/>
                  </a:solidFill>
                  <a:round/>
                  <a:headEnd/>
                  <a:tailEnd/>
                </a:ln>
                <a:extLst>
                  <a:ext uri="{909E8E84-426E-40DD-AFC4-6F175D3DCCD1}">
                    <a14:hiddenFill xmlns:a14="http://schemas.microsoft.com/office/drawing/2010/main">
                      <a:noFill/>
                    </a14:hiddenFill>
                  </a:ext>
                </a:extLst>
              </xdr:spPr>
            </xdr:sp>
          </xdr:grpSp>
        </xdr:grpSp>
      </xdr:grpSp>
      <xdr:sp macro="" textlink="">
        <xdr:nvSpPr>
          <xdr:cNvPr id="18" name="Line 33">
            <a:extLst>
              <a:ext uri="{FF2B5EF4-FFF2-40B4-BE49-F238E27FC236}">
                <a16:creationId xmlns:a16="http://schemas.microsoft.com/office/drawing/2014/main" id="{00000000-0008-0000-0200-000012000000}"/>
              </a:ext>
            </a:extLst>
          </xdr:cNvPr>
          <xdr:cNvSpPr>
            <a:spLocks noChangeShapeType="1"/>
          </xdr:cNvSpPr>
        </xdr:nvSpPr>
        <xdr:spPr bwMode="auto">
          <a:xfrm flipH="1">
            <a:off x="4387229" y="8092957"/>
            <a:ext cx="540000" cy="0"/>
          </a:xfrm>
          <a:prstGeom prst="line">
            <a:avLst/>
          </a:prstGeom>
          <a:noFill/>
          <a:ln w="76200">
            <a:solidFill>
              <a:srgbClr val="333333"/>
            </a:solidFill>
            <a:round/>
            <a:headEnd/>
            <a:tailEnd/>
          </a:ln>
          <a:extLst>
            <a:ext uri="{909E8E84-426E-40DD-AFC4-6F175D3DCCD1}">
              <a14:hiddenFill xmlns:a14="http://schemas.microsoft.com/office/drawing/2010/main">
                <a:noFill/>
              </a14:hiddenFill>
            </a:ext>
          </a:extLst>
        </xdr:spPr>
      </xdr:sp>
      <xdr:sp macro="" textlink="">
        <xdr:nvSpPr>
          <xdr:cNvPr id="19" name="Line 33">
            <a:extLst>
              <a:ext uri="{FF2B5EF4-FFF2-40B4-BE49-F238E27FC236}">
                <a16:creationId xmlns:a16="http://schemas.microsoft.com/office/drawing/2014/main" id="{00000000-0008-0000-0200-000013000000}"/>
              </a:ext>
            </a:extLst>
          </xdr:cNvPr>
          <xdr:cNvSpPr>
            <a:spLocks noChangeShapeType="1"/>
          </xdr:cNvSpPr>
        </xdr:nvSpPr>
        <xdr:spPr bwMode="auto">
          <a:xfrm flipH="1">
            <a:off x="4389234" y="9577424"/>
            <a:ext cx="540000" cy="0"/>
          </a:xfrm>
          <a:prstGeom prst="line">
            <a:avLst/>
          </a:prstGeom>
          <a:noFill/>
          <a:ln w="76200">
            <a:solidFill>
              <a:srgbClr val="333333"/>
            </a:solidFill>
            <a:round/>
            <a:headEnd/>
            <a:tailEnd/>
          </a:ln>
          <a:extLst>
            <a:ext uri="{909E8E84-426E-40DD-AFC4-6F175D3DCCD1}">
              <a14:hiddenFill xmlns:a14="http://schemas.microsoft.com/office/drawing/2010/main">
                <a:noFill/>
              </a14:hiddenFill>
            </a:ext>
          </a:extLst>
        </xdr:spPr>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theme="3" tint="0.39997558519241921"/>
  </sheetPr>
  <dimension ref="A1:S114"/>
  <sheetViews>
    <sheetView showGridLines="0" topLeftCell="A7" zoomScale="70" zoomScaleNormal="70" zoomScaleSheetLayoutView="85" workbookViewId="0">
      <selection activeCell="B3" sqref="B3"/>
    </sheetView>
  </sheetViews>
  <sheetFormatPr baseColWidth="10" defaultColWidth="11.42578125" defaultRowHeight="12.75"/>
  <cols>
    <col min="1" max="1" width="10.7109375" style="21" customWidth="1"/>
    <col min="2" max="2" width="93.85546875" style="21" customWidth="1"/>
    <col min="3" max="3" width="8.7109375" style="21" customWidth="1"/>
    <col min="4" max="4" width="77.42578125" style="21" customWidth="1"/>
    <col min="5" max="5" width="8.7109375" style="21" customWidth="1"/>
    <col min="6" max="16384" width="11.42578125" style="21"/>
  </cols>
  <sheetData>
    <row r="1" spans="1:19" ht="15.75">
      <c r="A1" s="24"/>
      <c r="B1" s="24"/>
      <c r="C1" s="22"/>
      <c r="D1" s="24"/>
      <c r="E1" s="24"/>
      <c r="F1" s="24"/>
      <c r="G1" s="24"/>
      <c r="H1" s="24"/>
      <c r="I1" s="24"/>
      <c r="J1" s="24"/>
      <c r="K1" s="24"/>
      <c r="L1" s="24"/>
      <c r="M1" s="24"/>
      <c r="N1" s="24"/>
      <c r="O1" s="24"/>
      <c r="P1" s="24"/>
      <c r="Q1" s="24"/>
      <c r="R1" s="24"/>
      <c r="S1" s="24"/>
    </row>
    <row r="2" spans="1:19" ht="19.899999999999999" customHeight="1">
      <c r="A2" s="24"/>
      <c r="B2" s="37"/>
      <c r="C2" s="22"/>
      <c r="D2" s="24"/>
      <c r="E2" s="24"/>
      <c r="F2" s="24"/>
      <c r="G2" s="24"/>
      <c r="H2" s="24"/>
      <c r="I2" s="24"/>
      <c r="J2" s="24"/>
      <c r="K2" s="24"/>
      <c r="L2" s="24"/>
      <c r="M2" s="24"/>
      <c r="N2" s="24"/>
      <c r="O2" s="24"/>
      <c r="P2" s="24"/>
      <c r="Q2" s="24"/>
      <c r="R2" s="24"/>
      <c r="S2" s="24"/>
    </row>
    <row r="3" spans="1:19" ht="19.899999999999999" customHeight="1">
      <c r="A3" s="24"/>
      <c r="B3" s="37"/>
      <c r="C3" s="22"/>
      <c r="D3" s="24"/>
      <c r="E3" s="24"/>
      <c r="F3" s="24"/>
      <c r="G3" s="24"/>
      <c r="H3" s="24"/>
      <c r="I3" s="24"/>
      <c r="J3" s="24"/>
      <c r="K3" s="24"/>
      <c r="L3" s="24"/>
      <c r="M3" s="24"/>
      <c r="N3" s="24"/>
      <c r="O3" s="24"/>
      <c r="P3" s="24"/>
      <c r="Q3" s="24"/>
      <c r="R3" s="24"/>
      <c r="S3" s="24"/>
    </row>
    <row r="4" spans="1:19" ht="19.899999999999999" customHeight="1">
      <c r="A4" s="24"/>
      <c r="B4" s="37"/>
      <c r="C4" s="22"/>
      <c r="D4" s="24"/>
      <c r="E4" s="24"/>
      <c r="F4" s="24"/>
      <c r="G4" s="24"/>
      <c r="H4" s="24"/>
      <c r="I4" s="24"/>
      <c r="J4" s="24"/>
      <c r="K4" s="24"/>
      <c r="L4" s="24"/>
      <c r="M4" s="24"/>
      <c r="N4" s="24"/>
      <c r="O4" s="24"/>
      <c r="P4" s="24"/>
      <c r="Q4" s="24"/>
      <c r="R4" s="24"/>
      <c r="S4" s="24"/>
    </row>
    <row r="5" spans="1:19" ht="19.899999999999999" customHeight="1">
      <c r="A5" s="24"/>
      <c r="B5" s="37"/>
      <c r="C5" s="22"/>
      <c r="D5" s="24"/>
      <c r="E5" s="24"/>
      <c r="F5" s="24"/>
      <c r="G5" s="24"/>
      <c r="H5" s="24"/>
      <c r="I5" s="24"/>
      <c r="J5" s="24"/>
      <c r="K5" s="24"/>
      <c r="L5" s="24"/>
      <c r="M5" s="24"/>
      <c r="N5" s="24"/>
      <c r="O5" s="24"/>
      <c r="P5" s="24"/>
      <c r="Q5" s="24"/>
      <c r="R5" s="24"/>
      <c r="S5" s="24"/>
    </row>
    <row r="6" spans="1:19" ht="19.899999999999999" customHeight="1">
      <c r="A6" s="24"/>
      <c r="B6" s="37"/>
      <c r="C6" s="22"/>
      <c r="D6" s="24"/>
      <c r="E6" s="24"/>
      <c r="F6" s="24"/>
      <c r="G6" s="24"/>
      <c r="H6" s="24"/>
      <c r="I6" s="24"/>
      <c r="J6" s="24"/>
      <c r="K6" s="24"/>
      <c r="L6" s="24"/>
      <c r="M6" s="24"/>
      <c r="N6" s="24"/>
      <c r="O6" s="24"/>
      <c r="P6" s="24"/>
      <c r="Q6" s="24"/>
      <c r="R6" s="24"/>
      <c r="S6" s="24"/>
    </row>
    <row r="7" spans="1:19" ht="45" customHeight="1">
      <c r="A7" s="24"/>
      <c r="B7" s="38" t="s">
        <v>30</v>
      </c>
      <c r="C7" s="22"/>
      <c r="D7" s="24"/>
      <c r="E7" s="24"/>
      <c r="F7" s="25"/>
      <c r="G7" s="25"/>
      <c r="H7" s="25"/>
      <c r="I7" s="25"/>
      <c r="J7" s="25"/>
      <c r="K7" s="25"/>
      <c r="L7" s="25"/>
      <c r="M7" s="25"/>
      <c r="N7" s="25"/>
      <c r="O7" s="25"/>
      <c r="P7" s="25"/>
      <c r="Q7" s="25"/>
      <c r="R7" s="25"/>
      <c r="S7" s="25"/>
    </row>
    <row r="8" spans="1:19" ht="192.2" customHeight="1">
      <c r="A8" s="24"/>
      <c r="B8" s="37"/>
      <c r="C8" s="22"/>
      <c r="D8" s="24"/>
      <c r="E8" s="24"/>
      <c r="F8" s="25"/>
      <c r="G8" s="22"/>
      <c r="H8" s="22"/>
      <c r="I8" s="22"/>
      <c r="J8" s="22"/>
      <c r="K8" s="22"/>
      <c r="L8" s="22"/>
      <c r="M8" s="22"/>
      <c r="N8" s="22"/>
      <c r="O8" s="22"/>
      <c r="P8" s="22"/>
      <c r="Q8" s="25"/>
      <c r="R8" s="25"/>
      <c r="S8" s="25"/>
    </row>
    <row r="9" spans="1:19" ht="25.15" customHeight="1">
      <c r="A9" s="24"/>
      <c r="B9" s="39" t="s">
        <v>44</v>
      </c>
      <c r="C9" s="22"/>
      <c r="D9" s="24"/>
      <c r="E9" s="24"/>
      <c r="F9" s="23"/>
      <c r="G9" s="23"/>
      <c r="H9" s="23"/>
      <c r="I9" s="23"/>
      <c r="J9" s="23"/>
      <c r="K9" s="23"/>
      <c r="L9" s="23"/>
      <c r="M9" s="23"/>
      <c r="N9" s="23"/>
      <c r="O9" s="23"/>
      <c r="P9" s="23"/>
      <c r="Q9" s="25"/>
      <c r="R9" s="25"/>
      <c r="S9" s="25"/>
    </row>
    <row r="10" spans="1:19" ht="147.94999999999999" customHeight="1">
      <c r="A10" s="24"/>
      <c r="B10" s="37"/>
      <c r="C10" s="22"/>
      <c r="D10" s="24"/>
      <c r="E10" s="24"/>
      <c r="F10" s="23"/>
      <c r="G10" s="23"/>
      <c r="H10" s="23"/>
      <c r="I10" s="23"/>
      <c r="J10" s="23"/>
      <c r="K10" s="23"/>
      <c r="L10" s="23"/>
      <c r="M10" s="23"/>
      <c r="N10" s="23"/>
      <c r="O10" s="23"/>
      <c r="P10" s="23"/>
      <c r="Q10" s="25"/>
      <c r="R10" s="25"/>
      <c r="S10" s="25"/>
    </row>
    <row r="11" spans="1:19" ht="54.6" customHeight="1">
      <c r="A11" s="24"/>
      <c r="B11" s="37"/>
      <c r="C11" s="22"/>
      <c r="D11" s="24"/>
      <c r="E11" s="24"/>
      <c r="F11" s="23"/>
      <c r="G11" s="23"/>
      <c r="H11" s="23"/>
      <c r="I11" s="23"/>
      <c r="J11" s="23"/>
      <c r="K11" s="23"/>
      <c r="L11" s="23"/>
      <c r="M11" s="23"/>
      <c r="N11" s="23"/>
      <c r="O11" s="23"/>
      <c r="P11" s="23"/>
      <c r="Q11" s="25"/>
      <c r="R11" s="25"/>
      <c r="S11" s="25"/>
    </row>
    <row r="12" spans="1:19" ht="25.15" customHeight="1">
      <c r="A12" s="24"/>
      <c r="B12" s="39" t="s">
        <v>3</v>
      </c>
      <c r="C12" s="22"/>
      <c r="D12" s="24"/>
      <c r="E12" s="24"/>
      <c r="F12" s="23"/>
      <c r="G12" s="23"/>
      <c r="H12" s="23"/>
      <c r="I12" s="23"/>
      <c r="J12" s="23"/>
      <c r="K12" s="23"/>
      <c r="L12" s="23"/>
      <c r="M12" s="23"/>
      <c r="N12" s="23"/>
      <c r="O12" s="23"/>
      <c r="P12" s="23"/>
      <c r="Q12" s="25"/>
      <c r="R12" s="25"/>
      <c r="S12" s="25"/>
    </row>
    <row r="13" spans="1:19" ht="109.9" customHeight="1">
      <c r="A13" s="24"/>
      <c r="B13" s="184"/>
      <c r="C13" s="22"/>
      <c r="D13" s="24"/>
      <c r="E13" s="24"/>
      <c r="F13" s="23"/>
      <c r="G13" s="23"/>
      <c r="H13" s="23"/>
      <c r="I13" s="23"/>
      <c r="J13" s="23"/>
      <c r="K13" s="23"/>
      <c r="L13" s="23"/>
      <c r="M13" s="23"/>
      <c r="N13" s="23"/>
      <c r="O13" s="23"/>
      <c r="P13" s="23"/>
      <c r="Q13" s="25"/>
      <c r="R13" s="25"/>
      <c r="S13" s="25"/>
    </row>
    <row r="14" spans="1:19" ht="14.25" customHeight="1">
      <c r="A14" s="24"/>
      <c r="B14" s="24"/>
      <c r="C14" s="22"/>
      <c r="D14" s="24"/>
      <c r="E14" s="24"/>
      <c r="F14" s="24"/>
      <c r="G14" s="24"/>
      <c r="H14" s="24"/>
      <c r="I14" s="24"/>
      <c r="J14" s="24"/>
      <c r="K14" s="24"/>
      <c r="L14" s="24"/>
      <c r="M14" s="24"/>
      <c r="N14" s="24"/>
      <c r="O14" s="24"/>
      <c r="P14" s="24"/>
      <c r="Q14" s="25"/>
      <c r="R14" s="25"/>
      <c r="S14" s="25"/>
    </row>
    <row r="15" spans="1:19" s="24" customFormat="1" ht="15.75">
      <c r="B15" s="36"/>
      <c r="C15" s="22"/>
    </row>
    <row r="16" spans="1:19" s="24" customFormat="1">
      <c r="B16" s="36"/>
      <c r="C16" s="36"/>
    </row>
    <row r="17" s="24" customFormat="1"/>
    <row r="18" s="24" customFormat="1"/>
    <row r="19" s="24" customFormat="1"/>
    <row r="20" s="24" customFormat="1"/>
    <row r="21" s="24" customFormat="1"/>
    <row r="22" s="24" customFormat="1"/>
    <row r="23" s="24" customFormat="1"/>
    <row r="24" s="24" customFormat="1"/>
    <row r="25" s="24" customFormat="1"/>
    <row r="26" s="24" customFormat="1"/>
    <row r="27" s="24" customFormat="1"/>
    <row r="28" s="24" customFormat="1"/>
    <row r="29" s="24" customFormat="1"/>
    <row r="30" s="24" customFormat="1"/>
    <row r="31" s="24" customFormat="1"/>
    <row r="32" s="24" customFormat="1"/>
    <row r="33" s="24" customFormat="1"/>
    <row r="34" s="24" customFormat="1"/>
    <row r="35" s="24" customFormat="1"/>
    <row r="36" s="24" customFormat="1"/>
    <row r="37" s="24" customFormat="1"/>
    <row r="38" s="24" customFormat="1"/>
    <row r="39" s="24" customFormat="1"/>
    <row r="40" s="24" customFormat="1"/>
    <row r="41" s="24" customFormat="1"/>
    <row r="42" s="24" customFormat="1"/>
    <row r="43" s="24" customFormat="1"/>
    <row r="44" s="24" customFormat="1"/>
    <row r="45" s="24" customFormat="1"/>
    <row r="46" s="24" customFormat="1"/>
    <row r="47" s="24" customFormat="1"/>
    <row r="48" s="24" customFormat="1"/>
    <row r="49" s="24" customFormat="1"/>
    <row r="50" s="24" customFormat="1"/>
    <row r="51" s="24" customFormat="1"/>
    <row r="52" s="24" customFormat="1"/>
    <row r="53" s="24" customFormat="1"/>
    <row r="54" s="24" customFormat="1"/>
    <row r="55" s="24" customFormat="1"/>
    <row r="56" s="24" customFormat="1"/>
    <row r="57" s="24" customFormat="1"/>
    <row r="58" s="24" customFormat="1"/>
    <row r="59" s="24" customFormat="1"/>
    <row r="60" s="24" customFormat="1"/>
    <row r="61" s="24" customFormat="1"/>
    <row r="62" s="24" customFormat="1"/>
    <row r="63" s="24" customFormat="1"/>
    <row r="64" s="24" customFormat="1"/>
    <row r="65" s="24" customFormat="1"/>
    <row r="66" s="24" customFormat="1"/>
    <row r="67" s="24" customFormat="1"/>
    <row r="68" s="24" customFormat="1"/>
    <row r="69" s="24" customFormat="1"/>
    <row r="70" s="24" customFormat="1"/>
    <row r="71" s="24" customFormat="1"/>
    <row r="72" s="24" customFormat="1"/>
    <row r="73" s="24" customFormat="1"/>
    <row r="74" s="24" customFormat="1"/>
    <row r="75" s="24" customFormat="1"/>
    <row r="76" s="24" customFormat="1"/>
    <row r="77" s="24" customFormat="1"/>
    <row r="78" s="24" customFormat="1"/>
    <row r="79" s="24" customFormat="1"/>
    <row r="80" s="24" customFormat="1"/>
    <row r="81" s="24" customFormat="1"/>
    <row r="82" s="24" customFormat="1"/>
    <row r="83" s="24" customFormat="1"/>
    <row r="84" s="24" customFormat="1"/>
    <row r="85" s="24" customFormat="1"/>
    <row r="86" s="24" customFormat="1"/>
    <row r="87" s="24" customFormat="1"/>
    <row r="88" s="24" customFormat="1"/>
    <row r="89" s="24" customFormat="1"/>
    <row r="90" s="24" customFormat="1"/>
    <row r="91" s="24" customFormat="1"/>
    <row r="92" s="24" customFormat="1"/>
    <row r="93" s="24" customFormat="1"/>
    <row r="94" s="24" customFormat="1"/>
    <row r="95" s="24" customFormat="1"/>
    <row r="96" s="24" customFormat="1"/>
    <row r="97" s="24" customFormat="1"/>
    <row r="98" s="24" customFormat="1"/>
    <row r="99" s="24" customFormat="1"/>
    <row r="100" s="24" customFormat="1"/>
    <row r="101" s="24" customFormat="1"/>
    <row r="102" s="24" customFormat="1"/>
    <row r="103" s="24" customFormat="1"/>
    <row r="104" s="24" customFormat="1"/>
    <row r="105" s="24" customFormat="1"/>
    <row r="106" s="24" customFormat="1"/>
    <row r="107" s="24" customFormat="1"/>
    <row r="108" s="24" customFormat="1"/>
    <row r="109" s="24" customFormat="1"/>
    <row r="110" s="24" customFormat="1"/>
    <row r="111" s="24" customFormat="1"/>
    <row r="112" s="24" customFormat="1"/>
    <row r="113" s="24" customFormat="1"/>
    <row r="114" s="24" customFormat="1"/>
  </sheetData>
  <phoneticPr fontId="2" type="noConversion"/>
  <pageMargins left="0.78740157480314965" right="0.78740157480314965" top="0.74803149606299213" bottom="0.74803149606299213" header="0.31496062992125984" footer="0.31496062992125984"/>
  <pageSetup paperSize="9" scale="91" fitToWidth="0" fitToHeight="0" orientation="portrait" r:id="rId1"/>
  <headerFooter differentFirst="1" alignWithMargins="0">
    <oddFooter xml:space="preserve">&amp;R&amp;"-,Standard"&amp;9Checkliste für Praktiker - erfolgreich kooperieren im alpinen Tourismus (Einführung), Seite &amp;P&amp;"Arial,Standard"&amp;10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39997558519241921"/>
  </sheetPr>
  <dimension ref="A1:BN175"/>
  <sheetViews>
    <sheetView showGridLines="0" zoomScale="70" zoomScaleNormal="70" zoomScaleSheetLayoutView="75" zoomScalePageLayoutView="85" workbookViewId="0">
      <selection activeCell="C15" sqref="C15"/>
    </sheetView>
  </sheetViews>
  <sheetFormatPr baseColWidth="10" defaultColWidth="11.42578125" defaultRowHeight="12.75"/>
  <cols>
    <col min="1" max="1" width="11.42578125" style="67"/>
    <col min="2" max="2" width="3.140625" style="66" customWidth="1"/>
    <col min="3" max="3" width="110.28515625" style="66" customWidth="1"/>
    <col min="4" max="4" width="2.7109375" style="66" customWidth="1"/>
    <col min="5" max="5" width="4.42578125" style="66" customWidth="1"/>
    <col min="6" max="6" width="4.7109375" style="66" customWidth="1"/>
    <col min="7" max="7" width="4.42578125" style="66" customWidth="1"/>
    <col min="8" max="8" width="4.7109375" style="66" customWidth="1"/>
    <col min="9" max="9" width="4.28515625" style="66" customWidth="1"/>
    <col min="10" max="10" width="34.28515625" style="26" customWidth="1"/>
    <col min="11" max="11" width="10.85546875" style="91" hidden="1" customWidth="1"/>
    <col min="12" max="12" width="17" style="92" hidden="1" customWidth="1"/>
    <col min="13" max="66" width="11.42578125" style="59"/>
    <col min="67" max="16384" width="11.42578125" style="67"/>
  </cols>
  <sheetData>
    <row r="1" spans="1:66" ht="19.899999999999999" customHeight="1">
      <c r="A1" s="59"/>
      <c r="B1" s="187"/>
      <c r="C1" s="187"/>
      <c r="D1" s="187"/>
      <c r="E1" s="187"/>
      <c r="F1" s="187"/>
      <c r="G1" s="187"/>
      <c r="H1" s="187"/>
      <c r="I1" s="187"/>
      <c r="J1" s="187"/>
      <c r="K1" s="93"/>
    </row>
    <row r="2" spans="1:66" ht="95.85" customHeight="1">
      <c r="A2" s="59"/>
      <c r="B2" s="37"/>
      <c r="C2" s="37"/>
      <c r="D2" s="37"/>
      <c r="E2" s="77" t="s">
        <v>46</v>
      </c>
      <c r="F2" s="37"/>
      <c r="G2" s="37"/>
      <c r="H2" s="37"/>
      <c r="I2" s="37"/>
      <c r="J2" s="37"/>
      <c r="K2" s="93"/>
    </row>
    <row r="3" spans="1:66" ht="49.5" customHeight="1">
      <c r="A3" s="59"/>
      <c r="B3" s="43"/>
      <c r="C3" s="79" t="s">
        <v>47</v>
      </c>
      <c r="D3" s="43"/>
      <c r="E3" s="43"/>
      <c r="F3" s="43"/>
      <c r="G3" s="43"/>
      <c r="H3" s="43"/>
      <c r="I3" s="43"/>
      <c r="J3" s="43"/>
      <c r="K3" s="93"/>
    </row>
    <row r="4" spans="1:66" ht="10.35" customHeight="1">
      <c r="A4" s="59"/>
      <c r="B4" s="43"/>
      <c r="C4" s="79"/>
      <c r="D4" s="43"/>
      <c r="E4" s="43"/>
      <c r="F4" s="43"/>
      <c r="G4" s="43"/>
      <c r="H4" s="43"/>
      <c r="I4" s="43"/>
      <c r="J4" s="43"/>
      <c r="K4" s="93"/>
    </row>
    <row r="5" spans="1:66" s="69" customFormat="1" ht="21.95" customHeight="1">
      <c r="A5" s="59"/>
      <c r="B5" s="47"/>
      <c r="C5" s="100"/>
      <c r="D5" s="47"/>
      <c r="E5" s="107" t="s">
        <v>0</v>
      </c>
      <c r="F5" s="105"/>
      <c r="G5" s="105"/>
      <c r="H5" s="105"/>
      <c r="I5" s="105"/>
      <c r="J5" s="106" t="s">
        <v>6</v>
      </c>
      <c r="K5" s="93"/>
      <c r="L5" s="93"/>
      <c r="M5" s="60"/>
      <c r="N5" s="60"/>
      <c r="O5" s="60"/>
      <c r="P5" s="60"/>
      <c r="Q5" s="60"/>
      <c r="R5" s="60"/>
      <c r="S5" s="60"/>
      <c r="T5" s="60"/>
      <c r="U5" s="60"/>
      <c r="V5" s="60"/>
      <c r="W5" s="60"/>
      <c r="X5" s="68"/>
      <c r="Y5" s="68"/>
      <c r="Z5" s="68"/>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row>
    <row r="6" spans="1:66" s="69" customFormat="1" ht="21.95" customHeight="1">
      <c r="A6" s="59"/>
      <c r="B6" s="47"/>
      <c r="C6" s="100"/>
      <c r="D6" s="47"/>
      <c r="E6" s="82"/>
      <c r="F6" s="78"/>
      <c r="G6" s="78"/>
      <c r="H6" s="78"/>
      <c r="I6" s="78"/>
      <c r="J6" s="181"/>
      <c r="K6" s="93"/>
      <c r="L6" s="93"/>
      <c r="M6" s="60"/>
      <c r="N6" s="60"/>
      <c r="O6" s="60"/>
      <c r="P6" s="60"/>
      <c r="Q6" s="60"/>
      <c r="R6" s="60"/>
      <c r="S6" s="60"/>
      <c r="T6" s="60"/>
      <c r="U6" s="60"/>
      <c r="V6" s="60"/>
      <c r="W6" s="60"/>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row>
    <row r="7" spans="1:66" s="71" customFormat="1" ht="22.15" customHeight="1">
      <c r="A7" s="59"/>
      <c r="B7" s="48"/>
      <c r="C7" s="104"/>
      <c r="D7" s="48"/>
      <c r="E7" s="186"/>
      <c r="F7" s="186"/>
      <c r="G7" s="103"/>
      <c r="H7" s="185"/>
      <c r="I7" s="185"/>
      <c r="J7" s="175"/>
      <c r="K7" s="99"/>
      <c r="L7" s="94"/>
      <c r="M7" s="60"/>
      <c r="N7" s="60"/>
      <c r="O7" s="60"/>
      <c r="P7" s="60"/>
      <c r="Q7" s="60"/>
      <c r="R7" s="60"/>
      <c r="S7" s="60"/>
      <c r="T7" s="60"/>
      <c r="U7" s="60"/>
      <c r="V7" s="60"/>
      <c r="W7" s="6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row>
    <row r="8" spans="1:66" s="71" customFormat="1" ht="9" customHeight="1">
      <c r="A8" s="59"/>
      <c r="B8" s="48"/>
      <c r="C8" s="49"/>
      <c r="D8" s="48"/>
      <c r="E8" s="102"/>
      <c r="F8" s="102"/>
      <c r="G8" s="101"/>
      <c r="H8" s="102"/>
      <c r="I8" s="102"/>
      <c r="J8" s="175"/>
      <c r="K8" s="99"/>
      <c r="L8" s="94"/>
      <c r="M8" s="60"/>
      <c r="N8" s="60"/>
      <c r="O8" s="60"/>
      <c r="P8" s="60"/>
      <c r="Q8" s="60"/>
      <c r="R8" s="60"/>
      <c r="S8" s="60"/>
      <c r="T8" s="60"/>
      <c r="U8" s="60"/>
      <c r="V8" s="60"/>
      <c r="W8" s="60"/>
      <c r="X8" s="70"/>
      <c r="Y8" s="70"/>
      <c r="Z8" s="70"/>
      <c r="AA8" s="70"/>
      <c r="AB8" s="70"/>
      <c r="AC8" s="70"/>
      <c r="AD8" s="70"/>
      <c r="AE8" s="70"/>
      <c r="AF8" s="70"/>
      <c r="AG8" s="70"/>
      <c r="AH8" s="70"/>
      <c r="AI8" s="70"/>
      <c r="AJ8" s="70"/>
      <c r="AK8" s="70"/>
      <c r="AL8" s="70"/>
      <c r="AM8" s="70"/>
      <c r="AN8" s="70"/>
      <c r="AO8" s="70"/>
      <c r="AP8" s="70"/>
      <c r="AQ8" s="70"/>
      <c r="AR8" s="70"/>
      <c r="AS8" s="70"/>
      <c r="AT8" s="70"/>
      <c r="AU8" s="70"/>
      <c r="AV8" s="70"/>
      <c r="AW8" s="70"/>
      <c r="AX8" s="70"/>
      <c r="AY8" s="70"/>
      <c r="AZ8" s="70"/>
      <c r="BA8" s="70"/>
      <c r="BB8" s="70"/>
      <c r="BC8" s="70"/>
      <c r="BD8" s="70"/>
      <c r="BE8" s="70"/>
      <c r="BF8" s="70"/>
      <c r="BG8" s="70"/>
      <c r="BH8" s="70"/>
      <c r="BI8" s="70"/>
      <c r="BJ8" s="70"/>
      <c r="BK8" s="70"/>
      <c r="BL8" s="70"/>
      <c r="BM8" s="70"/>
      <c r="BN8" s="70"/>
    </row>
    <row r="9" spans="1:66" s="73" customFormat="1" ht="40.15" customHeight="1">
      <c r="A9" s="59"/>
      <c r="B9" s="42"/>
      <c r="C9" s="80" t="s">
        <v>34</v>
      </c>
      <c r="D9" s="42"/>
      <c r="E9" s="63">
        <v>1</v>
      </c>
      <c r="F9" s="63">
        <v>2</v>
      </c>
      <c r="G9" s="63">
        <v>3</v>
      </c>
      <c r="H9" s="63">
        <v>4</v>
      </c>
      <c r="I9" s="63">
        <v>5</v>
      </c>
      <c r="J9" s="182"/>
      <c r="K9" s="90" t="s">
        <v>1</v>
      </c>
      <c r="L9" s="91" t="s">
        <v>7</v>
      </c>
      <c r="M9" s="60"/>
      <c r="N9" s="60"/>
      <c r="O9" s="60"/>
      <c r="P9" s="60"/>
      <c r="Q9" s="60"/>
      <c r="R9" s="60"/>
      <c r="S9" s="60"/>
      <c r="T9" s="60"/>
      <c r="U9" s="60"/>
      <c r="V9" s="60"/>
      <c r="W9" s="60"/>
      <c r="X9" s="72"/>
      <c r="Y9" s="72"/>
      <c r="Z9" s="72"/>
      <c r="AA9" s="72"/>
      <c r="AB9" s="72"/>
      <c r="AC9" s="72"/>
      <c r="AD9" s="72"/>
      <c r="AE9" s="72"/>
      <c r="AF9" s="72"/>
      <c r="AG9" s="72"/>
      <c r="AH9" s="72"/>
      <c r="AI9" s="72"/>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row>
    <row r="10" spans="1:66" ht="25.15" customHeight="1">
      <c r="A10" s="59"/>
      <c r="B10" s="29"/>
      <c r="C10" s="33" t="s">
        <v>17</v>
      </c>
      <c r="D10" s="35"/>
      <c r="E10" s="33"/>
      <c r="F10" s="33"/>
      <c r="G10" s="33"/>
      <c r="H10" s="33"/>
      <c r="I10" s="33"/>
      <c r="J10" s="173"/>
      <c r="K10" s="95"/>
      <c r="L10" s="96" t="str">
        <f>IF(K12="?","EINGABE?",(IF(K13="?","EINGABE?",(IF(K14="?","EINGABE?",(IF(K15="?","EINGABE?",(AVERAGE(K12:K15)))))))))</f>
        <v>EINGABE?</v>
      </c>
    </row>
    <row r="11" spans="1:66" ht="93.2" customHeight="1">
      <c r="A11" s="59"/>
      <c r="B11" s="34"/>
      <c r="C11" s="31"/>
      <c r="D11" s="34"/>
      <c r="E11" s="33"/>
      <c r="F11" s="33"/>
      <c r="G11" s="33"/>
      <c r="H11" s="33"/>
      <c r="I11" s="33"/>
      <c r="J11" s="174"/>
      <c r="K11" s="95"/>
      <c r="L11" s="96"/>
    </row>
    <row r="12" spans="1:66" s="74" customFormat="1" ht="22.15" customHeight="1">
      <c r="A12" s="59"/>
      <c r="B12" s="51"/>
      <c r="C12" s="50" t="s">
        <v>20</v>
      </c>
      <c r="D12" s="51"/>
      <c r="E12" s="56"/>
      <c r="F12" s="56"/>
      <c r="G12" s="56"/>
      <c r="H12" s="56"/>
      <c r="I12" s="56"/>
      <c r="J12" s="173"/>
      <c r="K12" s="90" t="str">
        <f>IF(E12="x",1,(IF(F12="x",2,(IF(G12="x",3,(IF(H12="x",4,(IF(I12="x",5,"?")))))))))</f>
        <v>?</v>
      </c>
      <c r="L12" s="9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c r="BN12" s="61"/>
    </row>
    <row r="13" spans="1:66" s="74" customFormat="1" ht="22.15" customHeight="1">
      <c r="A13" s="59"/>
      <c r="B13" s="51"/>
      <c r="C13" s="50" t="s">
        <v>37</v>
      </c>
      <c r="D13" s="51"/>
      <c r="E13" s="56"/>
      <c r="F13" s="56"/>
      <c r="G13" s="56"/>
      <c r="H13" s="56"/>
      <c r="I13" s="56"/>
      <c r="J13" s="173"/>
      <c r="K13" s="90" t="str">
        <f t="shared" ref="K13:K15" si="0">IF(E13="x",1,(IF(F13="x",2,(IF(G13="x",3,(IF(H13="x",4,(IF(I13="x",5,"?")))))))))</f>
        <v>?</v>
      </c>
      <c r="L13" s="9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c r="BN13" s="61"/>
    </row>
    <row r="14" spans="1:66" s="74" customFormat="1" ht="22.15" customHeight="1">
      <c r="A14" s="59"/>
      <c r="B14" s="51"/>
      <c r="C14" s="52" t="s">
        <v>28</v>
      </c>
      <c r="D14" s="51"/>
      <c r="E14" s="56"/>
      <c r="F14" s="56"/>
      <c r="G14" s="56"/>
      <c r="H14" s="56"/>
      <c r="I14" s="56"/>
      <c r="J14" s="173"/>
      <c r="K14" s="90" t="str">
        <f t="shared" si="0"/>
        <v>?</v>
      </c>
      <c r="L14" s="9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c r="BN14" s="61"/>
    </row>
    <row r="15" spans="1:66" s="74" customFormat="1" ht="22.15" customHeight="1">
      <c r="A15" s="59"/>
      <c r="B15" s="53"/>
      <c r="C15" s="52" t="s">
        <v>42</v>
      </c>
      <c r="D15" s="53"/>
      <c r="E15" s="56"/>
      <c r="F15" s="56"/>
      <c r="G15" s="56"/>
      <c r="H15" s="56"/>
      <c r="I15" s="56"/>
      <c r="J15" s="173"/>
      <c r="K15" s="90" t="str">
        <f t="shared" si="0"/>
        <v>?</v>
      </c>
      <c r="L15" s="9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1"/>
      <c r="BK15" s="61"/>
      <c r="BL15" s="61"/>
      <c r="BM15" s="61"/>
      <c r="BN15" s="61"/>
    </row>
    <row r="16" spans="1:66" s="74" customFormat="1" ht="9.9499999999999993" customHeight="1">
      <c r="A16" s="59"/>
      <c r="B16" s="53"/>
      <c r="C16" s="52"/>
      <c r="D16" s="53"/>
      <c r="E16" s="190"/>
      <c r="F16" s="190"/>
      <c r="G16" s="190"/>
      <c r="H16" s="190"/>
      <c r="I16" s="190"/>
      <c r="J16" s="173"/>
      <c r="K16" s="90"/>
      <c r="L16" s="9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61"/>
      <c r="BM16" s="61"/>
      <c r="BN16" s="61"/>
    </row>
    <row r="17" spans="1:66" ht="25.15" customHeight="1">
      <c r="A17" s="59"/>
      <c r="B17" s="29"/>
      <c r="C17" s="33" t="s">
        <v>11</v>
      </c>
      <c r="D17" s="29"/>
      <c r="E17" s="188"/>
      <c r="F17" s="188"/>
      <c r="G17" s="188"/>
      <c r="H17" s="188"/>
      <c r="I17" s="188"/>
      <c r="J17" s="175"/>
      <c r="K17" s="95"/>
      <c r="L17" s="96" t="str">
        <f>IF(K19="?","EINGABE?",(IF(K20="?","EINGABE?",(IF(K21="?","EINGABE?",(AVERAGE(K19:K21)))))))</f>
        <v>EINGABE?</v>
      </c>
    </row>
    <row r="18" spans="1:66" ht="90.75" customHeight="1">
      <c r="A18" s="59"/>
      <c r="B18" s="29"/>
      <c r="C18" s="33"/>
      <c r="D18" s="29"/>
      <c r="E18" s="189"/>
      <c r="F18" s="189"/>
      <c r="G18" s="189"/>
      <c r="H18" s="189"/>
      <c r="I18" s="189"/>
      <c r="J18" s="175"/>
      <c r="K18" s="95"/>
      <c r="L18" s="96"/>
    </row>
    <row r="19" spans="1:66" s="74" customFormat="1" ht="22.15" customHeight="1">
      <c r="A19" s="59"/>
      <c r="B19" s="53"/>
      <c r="C19" s="52" t="s">
        <v>18</v>
      </c>
      <c r="D19" s="53"/>
      <c r="E19" s="56"/>
      <c r="F19" s="56"/>
      <c r="G19" s="56"/>
      <c r="H19" s="56"/>
      <c r="I19" s="56"/>
      <c r="J19" s="173"/>
      <c r="K19" s="90" t="str">
        <f>IF(E19="x",1,(IF(F19="x",2,(IF(G19="x",3,(IF(H19="x",4,(IF(I19="x",5,"?")))))))))</f>
        <v>?</v>
      </c>
      <c r="L19" s="9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61"/>
      <c r="BA19" s="61"/>
      <c r="BB19" s="61"/>
      <c r="BC19" s="61"/>
      <c r="BD19" s="61"/>
      <c r="BE19" s="61"/>
      <c r="BF19" s="61"/>
      <c r="BG19" s="61"/>
      <c r="BH19" s="61"/>
      <c r="BI19" s="61"/>
      <c r="BJ19" s="61"/>
      <c r="BK19" s="61"/>
      <c r="BL19" s="61"/>
      <c r="BM19" s="61"/>
      <c r="BN19" s="61"/>
    </row>
    <row r="20" spans="1:66" s="74" customFormat="1" ht="22.15" customHeight="1">
      <c r="A20" s="59"/>
      <c r="B20" s="53"/>
      <c r="C20" s="50" t="s">
        <v>24</v>
      </c>
      <c r="D20" s="53"/>
      <c r="E20" s="56"/>
      <c r="F20" s="56"/>
      <c r="G20" s="56"/>
      <c r="H20" s="56"/>
      <c r="I20" s="56"/>
      <c r="J20" s="173"/>
      <c r="K20" s="90" t="str">
        <f t="shared" ref="K20:K21" si="1">IF(E20="x",1,(IF(F20="x",2,(IF(G20="x",3,(IF(H20="x",4,(IF(I20="x",5,"?")))))))))</f>
        <v>?</v>
      </c>
      <c r="L20" s="9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c r="AZ20" s="61"/>
      <c r="BA20" s="61"/>
      <c r="BB20" s="61"/>
      <c r="BC20" s="61"/>
      <c r="BD20" s="61"/>
      <c r="BE20" s="61"/>
      <c r="BF20" s="61"/>
      <c r="BG20" s="61"/>
      <c r="BH20" s="61"/>
      <c r="BI20" s="61"/>
      <c r="BJ20" s="61"/>
      <c r="BK20" s="61"/>
      <c r="BL20" s="61"/>
      <c r="BM20" s="61"/>
      <c r="BN20" s="61"/>
    </row>
    <row r="21" spans="1:66" s="74" customFormat="1" ht="22.15" customHeight="1">
      <c r="A21" s="59"/>
      <c r="B21" s="51"/>
      <c r="C21" s="50" t="s">
        <v>38</v>
      </c>
      <c r="D21" s="51"/>
      <c r="E21" s="56"/>
      <c r="F21" s="56"/>
      <c r="G21" s="56"/>
      <c r="H21" s="56"/>
      <c r="I21" s="56"/>
      <c r="J21" s="173"/>
      <c r="K21" s="90" t="str">
        <f t="shared" si="1"/>
        <v>?</v>
      </c>
      <c r="L21" s="9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61"/>
      <c r="AV21" s="61"/>
      <c r="AW21" s="61"/>
      <c r="AX21" s="61"/>
      <c r="AY21" s="61"/>
      <c r="AZ21" s="61"/>
      <c r="BA21" s="61"/>
      <c r="BB21" s="61"/>
      <c r="BC21" s="61"/>
      <c r="BD21" s="61"/>
      <c r="BE21" s="61"/>
      <c r="BF21" s="61"/>
      <c r="BG21" s="61"/>
      <c r="BH21" s="61"/>
      <c r="BI21" s="61"/>
      <c r="BJ21" s="61"/>
      <c r="BK21" s="61"/>
      <c r="BL21" s="61"/>
      <c r="BM21" s="61"/>
      <c r="BN21" s="61"/>
    </row>
    <row r="22" spans="1:66" s="74" customFormat="1" ht="9.9499999999999993" customHeight="1">
      <c r="A22" s="59"/>
      <c r="B22" s="51"/>
      <c r="C22" s="50"/>
      <c r="D22" s="51"/>
      <c r="E22" s="190"/>
      <c r="F22" s="190"/>
      <c r="G22" s="190"/>
      <c r="H22" s="190"/>
      <c r="I22" s="190"/>
      <c r="J22" s="173"/>
      <c r="K22" s="90"/>
      <c r="L22" s="9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row>
    <row r="23" spans="1:66" ht="25.15" customHeight="1">
      <c r="A23" s="59"/>
      <c r="B23" s="29"/>
      <c r="C23" s="32" t="s">
        <v>12</v>
      </c>
      <c r="D23" s="29"/>
      <c r="E23" s="188"/>
      <c r="F23" s="188"/>
      <c r="G23" s="188"/>
      <c r="H23" s="188"/>
      <c r="I23" s="188"/>
      <c r="J23" s="173"/>
      <c r="K23" s="95"/>
      <c r="L23" s="96" t="str">
        <f>IF(K25="?","EINGABE?",(IF(K26="?","EINGABE?",(IF(K27="?","EINGABE?",(AVERAGE(K25:K27)))))))</f>
        <v>EINGABE?</v>
      </c>
    </row>
    <row r="24" spans="1:66" ht="90.75" customHeight="1">
      <c r="A24" s="59"/>
      <c r="B24" s="46"/>
      <c r="C24" s="31"/>
      <c r="D24" s="30"/>
      <c r="E24" s="189"/>
      <c r="F24" s="189"/>
      <c r="G24" s="189"/>
      <c r="H24" s="189"/>
      <c r="I24" s="189"/>
      <c r="J24" s="173"/>
      <c r="K24" s="95"/>
      <c r="L24" s="96"/>
    </row>
    <row r="25" spans="1:66" s="74" customFormat="1" ht="22.15" customHeight="1">
      <c r="A25" s="59"/>
      <c r="B25" s="54"/>
      <c r="C25" s="50" t="s">
        <v>32</v>
      </c>
      <c r="D25" s="54"/>
      <c r="E25" s="56"/>
      <c r="F25" s="56"/>
      <c r="G25" s="56"/>
      <c r="H25" s="56"/>
      <c r="I25" s="56"/>
      <c r="J25" s="173"/>
      <c r="K25" s="90" t="str">
        <f>IF(E25="x",1,(IF(F25="x",2,(IF(G25="x",3,(IF(H25="x",4,(IF(I25="x",5,"?")))))))))</f>
        <v>?</v>
      </c>
      <c r="L25" s="9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row>
    <row r="26" spans="1:66" s="74" customFormat="1" ht="22.15" customHeight="1">
      <c r="A26" s="59"/>
      <c r="B26" s="54"/>
      <c r="C26" s="50" t="s">
        <v>16</v>
      </c>
      <c r="D26" s="54"/>
      <c r="E26" s="56"/>
      <c r="F26" s="56"/>
      <c r="G26" s="56"/>
      <c r="H26" s="56"/>
      <c r="I26" s="56"/>
      <c r="J26" s="173"/>
      <c r="K26" s="90" t="str">
        <f>IF(E26="x",1,(IF(F26="x",2,(IF(G26="x",3,(IF(H26="x",4,(IF(I26="x",5,"?")))))))))</f>
        <v>?</v>
      </c>
      <c r="L26" s="9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row>
    <row r="27" spans="1:66" s="74" customFormat="1" ht="22.15" customHeight="1">
      <c r="A27" s="59"/>
      <c r="B27" s="54"/>
      <c r="C27" s="50" t="s">
        <v>43</v>
      </c>
      <c r="D27" s="54"/>
      <c r="E27" s="56"/>
      <c r="F27" s="56"/>
      <c r="G27" s="56"/>
      <c r="H27" s="56"/>
      <c r="I27" s="56"/>
      <c r="J27" s="173"/>
      <c r="K27" s="90" t="str">
        <f t="shared" ref="K27" si="2">IF(E27="x",1,(IF(F27="x",2,(IF(G27="x",3,(IF(H27="x",4,(IF(I27="x",5,"?")))))))))</f>
        <v>?</v>
      </c>
      <c r="L27" s="9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row>
    <row r="28" spans="1:66" s="74" customFormat="1" ht="9.9499999999999993" customHeight="1">
      <c r="A28" s="59"/>
      <c r="B28" s="54"/>
      <c r="C28" s="50"/>
      <c r="D28" s="54"/>
      <c r="E28" s="190"/>
      <c r="F28" s="190"/>
      <c r="G28" s="190"/>
      <c r="H28" s="190"/>
      <c r="I28" s="190"/>
      <c r="J28" s="173"/>
      <c r="K28" s="90"/>
      <c r="L28" s="9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row>
    <row r="29" spans="1:66" ht="25.15" customHeight="1">
      <c r="A29" s="59"/>
      <c r="B29" s="35"/>
      <c r="C29" s="44" t="s">
        <v>19</v>
      </c>
      <c r="D29" s="35"/>
      <c r="E29" s="191"/>
      <c r="F29" s="191"/>
      <c r="G29" s="191"/>
      <c r="H29" s="191"/>
      <c r="I29" s="191"/>
      <c r="J29" s="173"/>
      <c r="K29" s="95"/>
      <c r="L29" s="96" t="str">
        <f>IF(K31="?","EINGABE?",(IF(K32="?","EINGABE?",(IF(K33="?","EINGABE?",(IF(K34="?","EINGABE?",(IF(K35="?","EINGABE?",(AVERAGE(K31:K35)))))))))))</f>
        <v>EINGABE?</v>
      </c>
    </row>
    <row r="30" spans="1:66" ht="65.650000000000006" customHeight="1">
      <c r="A30" s="59"/>
      <c r="B30" s="46"/>
      <c r="C30" s="45"/>
      <c r="D30" s="46"/>
      <c r="E30" s="192"/>
      <c r="F30" s="192"/>
      <c r="G30" s="192"/>
      <c r="H30" s="192"/>
      <c r="I30" s="192"/>
      <c r="J30" s="173"/>
      <c r="K30" s="95"/>
      <c r="L30" s="91"/>
    </row>
    <row r="31" spans="1:66" ht="18" customHeight="1">
      <c r="A31" s="59"/>
      <c r="B31" s="55"/>
      <c r="C31" s="50" t="s">
        <v>25</v>
      </c>
      <c r="D31" s="55"/>
      <c r="E31" s="56"/>
      <c r="F31" s="56"/>
      <c r="G31" s="56"/>
      <c r="H31" s="56"/>
      <c r="I31" s="56"/>
      <c r="J31" s="173"/>
      <c r="K31" s="90" t="str">
        <f>IF(E31="x",1,(IF(F31="x",2,(IF(G31="x",3,(IF(H31="x",4,(IF(I31="x",5,"?")))))))))</f>
        <v>?</v>
      </c>
      <c r="L31" s="91"/>
    </row>
    <row r="32" spans="1:66" ht="18" customHeight="1">
      <c r="A32" s="59"/>
      <c r="B32" s="55"/>
      <c r="C32" s="50" t="s">
        <v>40</v>
      </c>
      <c r="D32" s="55"/>
      <c r="E32" s="56"/>
      <c r="F32" s="56"/>
      <c r="G32" s="56"/>
      <c r="H32" s="56"/>
      <c r="I32" s="56"/>
      <c r="J32" s="173"/>
      <c r="K32" s="90" t="str">
        <f>IF(E32="x",1,(IF(F32="x",2,(IF(G32="x",3,(IF(H32="x",4,(IF(I32="x",5,"?")))))))))</f>
        <v>?</v>
      </c>
      <c r="L32" s="91"/>
    </row>
    <row r="33" spans="1:66" ht="18" customHeight="1">
      <c r="A33" s="59"/>
      <c r="B33" s="55"/>
      <c r="C33" s="50" t="s">
        <v>10</v>
      </c>
      <c r="D33" s="55"/>
      <c r="E33" s="56"/>
      <c r="F33" s="56"/>
      <c r="G33" s="56"/>
      <c r="H33" s="56"/>
      <c r="I33" s="56"/>
      <c r="J33" s="173"/>
      <c r="K33" s="90" t="str">
        <f>IF(E33="x",1,(IF(F33="x",2,(IF(G33="x",3,(IF(H33="x",4,(IF(I33="x",5,"?")))))))))</f>
        <v>?</v>
      </c>
      <c r="L33" s="91"/>
    </row>
    <row r="34" spans="1:66" ht="18" customHeight="1">
      <c r="A34" s="59"/>
      <c r="B34" s="55"/>
      <c r="C34" s="50" t="s">
        <v>29</v>
      </c>
      <c r="D34" s="55"/>
      <c r="E34" s="56"/>
      <c r="F34" s="56"/>
      <c r="G34" s="56"/>
      <c r="H34" s="56"/>
      <c r="I34" s="56"/>
      <c r="J34" s="173"/>
      <c r="K34" s="90" t="str">
        <f t="shared" ref="K34:K35" si="3">IF(E34="x",1,(IF(F34="x",2,(IF(G34="x",3,(IF(H34="x",4,(IF(I34="x",5,"?")))))))))</f>
        <v>?</v>
      </c>
      <c r="L34" s="91"/>
    </row>
    <row r="35" spans="1:66" ht="18.600000000000001" customHeight="1">
      <c r="A35" s="59"/>
      <c r="B35" s="55"/>
      <c r="C35" s="50" t="s">
        <v>41</v>
      </c>
      <c r="D35" s="55"/>
      <c r="E35" s="56"/>
      <c r="F35" s="56"/>
      <c r="G35" s="56"/>
      <c r="H35" s="56"/>
      <c r="I35" s="56"/>
      <c r="J35" s="173"/>
      <c r="K35" s="90" t="str">
        <f t="shared" si="3"/>
        <v>?</v>
      </c>
      <c r="L35" s="96"/>
    </row>
    <row r="36" spans="1:66" ht="18.600000000000001" customHeight="1">
      <c r="A36" s="59"/>
      <c r="B36" s="55"/>
      <c r="C36" s="50"/>
      <c r="D36" s="55"/>
      <c r="E36" s="190"/>
      <c r="F36" s="190"/>
      <c r="G36" s="190"/>
      <c r="H36" s="190"/>
      <c r="I36" s="190"/>
      <c r="J36" s="173"/>
      <c r="K36" s="96"/>
      <c r="L36" s="96"/>
    </row>
    <row r="37" spans="1:66" ht="40.15" customHeight="1">
      <c r="A37" s="59"/>
      <c r="B37" s="40"/>
      <c r="C37" s="81" t="s">
        <v>35</v>
      </c>
      <c r="D37" s="40"/>
      <c r="E37" s="183">
        <v>1</v>
      </c>
      <c r="F37" s="183">
        <v>2</v>
      </c>
      <c r="G37" s="183">
        <v>3</v>
      </c>
      <c r="H37" s="183">
        <v>4</v>
      </c>
      <c r="I37" s="183">
        <v>5</v>
      </c>
      <c r="J37" s="176"/>
      <c r="K37" s="95"/>
      <c r="L37" s="91"/>
    </row>
    <row r="38" spans="1:66" ht="25.15" customHeight="1">
      <c r="A38" s="59"/>
      <c r="B38" s="65"/>
      <c r="C38" s="65" t="s">
        <v>31</v>
      </c>
      <c r="D38" s="65"/>
      <c r="E38" s="193"/>
      <c r="F38" s="193"/>
      <c r="G38" s="193"/>
      <c r="H38" s="193"/>
      <c r="I38" s="193"/>
      <c r="J38" s="177"/>
      <c r="K38" s="95"/>
      <c r="L38" s="96" t="str">
        <f>(IF(K40="?","EINGABE?",(IF(K41="?","EINGABE?",(IF(K42="?","EINGABE?",(IF(K43="?","EINGABE?",(AVERAGE(K40:K43))))))))))</f>
        <v>EINGABE?</v>
      </c>
      <c r="M38" s="62"/>
    </row>
    <row r="39" spans="1:66" ht="65.650000000000006" customHeight="1">
      <c r="A39" s="59"/>
      <c r="B39" s="58"/>
      <c r="C39" s="41"/>
      <c r="D39" s="58"/>
      <c r="E39" s="194"/>
      <c r="F39" s="194"/>
      <c r="G39" s="194"/>
      <c r="H39" s="194"/>
      <c r="I39" s="194"/>
      <c r="J39" s="176"/>
      <c r="K39" s="95"/>
      <c r="L39" s="96"/>
      <c r="M39" s="62"/>
    </row>
    <row r="40" spans="1:66" s="74" customFormat="1" ht="22.15" customHeight="1">
      <c r="A40" s="59"/>
      <c r="B40" s="54"/>
      <c r="C40" s="50" t="s">
        <v>21</v>
      </c>
      <c r="D40" s="54"/>
      <c r="E40" s="56"/>
      <c r="F40" s="56"/>
      <c r="G40" s="56"/>
      <c r="H40" s="56"/>
      <c r="I40" s="56"/>
      <c r="J40" s="173"/>
      <c r="K40" s="90" t="str">
        <f>IF(E40="x",1,(IF(F40="x",2,(IF(G40="x",3,(IF(H40="x",4,(IF(I40="x",5,"?")))))))))</f>
        <v>?</v>
      </c>
      <c r="L40" s="9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row>
    <row r="41" spans="1:66" s="74" customFormat="1" ht="22.15" customHeight="1">
      <c r="A41" s="59"/>
      <c r="B41" s="54"/>
      <c r="C41" s="50" t="s">
        <v>14</v>
      </c>
      <c r="D41" s="54"/>
      <c r="E41" s="56"/>
      <c r="F41" s="56"/>
      <c r="G41" s="56"/>
      <c r="H41" s="56"/>
      <c r="I41" s="56"/>
      <c r="J41" s="173"/>
      <c r="K41" s="90" t="str">
        <f t="shared" ref="K41:K43" si="4">IF(E41="x",1,(IF(F41="x",2,(IF(G41="x",3,(IF(H41="x",4,(IF(I41="x",5,"?")))))))))</f>
        <v>?</v>
      </c>
      <c r="L41" s="9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row>
    <row r="42" spans="1:66" s="74" customFormat="1" ht="22.15" customHeight="1">
      <c r="A42" s="59"/>
      <c r="B42" s="54"/>
      <c r="C42" s="50" t="s">
        <v>15</v>
      </c>
      <c r="D42" s="54"/>
      <c r="E42" s="56"/>
      <c r="F42" s="56"/>
      <c r="G42" s="56"/>
      <c r="H42" s="56"/>
      <c r="I42" s="56"/>
      <c r="J42" s="173"/>
      <c r="K42" s="90" t="str">
        <f t="shared" si="4"/>
        <v>?</v>
      </c>
      <c r="L42" s="9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row>
    <row r="43" spans="1:66" s="74" customFormat="1" ht="22.15" customHeight="1">
      <c r="A43" s="59"/>
      <c r="B43" s="54"/>
      <c r="C43" s="50" t="s">
        <v>39</v>
      </c>
      <c r="D43" s="54"/>
      <c r="E43" s="56"/>
      <c r="F43" s="56"/>
      <c r="G43" s="56"/>
      <c r="H43" s="56"/>
      <c r="I43" s="56"/>
      <c r="J43" s="173"/>
      <c r="K43" s="90" t="str">
        <f t="shared" si="4"/>
        <v>?</v>
      </c>
      <c r="L43" s="9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row>
    <row r="44" spans="1:66" s="74" customFormat="1" ht="9.9499999999999993" customHeight="1">
      <c r="A44" s="59"/>
      <c r="B44" s="54"/>
      <c r="C44" s="50"/>
      <c r="D44" s="54"/>
      <c r="E44" s="190"/>
      <c r="F44" s="190"/>
      <c r="G44" s="190"/>
      <c r="H44" s="190"/>
      <c r="I44" s="190"/>
      <c r="J44" s="173"/>
      <c r="K44" s="90"/>
      <c r="L44" s="9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row>
    <row r="45" spans="1:66" ht="25.15" customHeight="1">
      <c r="A45" s="59"/>
      <c r="B45" s="88"/>
      <c r="C45" s="89" t="s">
        <v>56</v>
      </c>
      <c r="D45" s="88"/>
      <c r="E45" s="195"/>
      <c r="F45" s="195"/>
      <c r="G45" s="195"/>
      <c r="H45" s="195"/>
      <c r="I45" s="195"/>
      <c r="J45" s="173"/>
      <c r="K45" s="95"/>
      <c r="L45" s="96" t="str">
        <f>(IF(K47="?","EINGABE?",(IF(K48="?","EINGABE?",(IF(K49="?","EINGABE?",(AVERAGE(K47:K49))))))))</f>
        <v>EINGABE?</v>
      </c>
      <c r="M45" s="62"/>
    </row>
    <row r="46" spans="1:66" ht="106.7" customHeight="1">
      <c r="A46" s="59"/>
      <c r="B46" s="58"/>
      <c r="C46" s="41"/>
      <c r="D46" s="58"/>
      <c r="E46" s="196"/>
      <c r="F46" s="196"/>
      <c r="G46" s="196"/>
      <c r="H46" s="196"/>
      <c r="I46" s="196"/>
      <c r="J46" s="173"/>
      <c r="K46" s="95"/>
      <c r="L46" s="96"/>
      <c r="M46" s="62"/>
    </row>
    <row r="47" spans="1:66" s="74" customFormat="1" ht="22.15" customHeight="1">
      <c r="A47" s="59"/>
      <c r="B47" s="54"/>
      <c r="C47" s="50" t="s">
        <v>13</v>
      </c>
      <c r="D47" s="54"/>
      <c r="E47" s="56"/>
      <c r="F47" s="56"/>
      <c r="G47" s="56"/>
      <c r="H47" s="56"/>
      <c r="I47" s="56"/>
      <c r="J47" s="173"/>
      <c r="K47" s="90" t="str">
        <f>IF(E47="x",1,(IF(F47="x",2,(IF(G47="x",3,(IF(H47="x",4,(IF(I47="x",5,"?")))))))))</f>
        <v>?</v>
      </c>
      <c r="L47" s="9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row>
    <row r="48" spans="1:66" s="74" customFormat="1" ht="22.15" customHeight="1">
      <c r="A48" s="59"/>
      <c r="B48" s="54"/>
      <c r="C48" s="50" t="s">
        <v>22</v>
      </c>
      <c r="D48" s="54"/>
      <c r="E48" s="56"/>
      <c r="F48" s="56"/>
      <c r="G48" s="56"/>
      <c r="H48" s="56"/>
      <c r="I48" s="56"/>
      <c r="J48" s="173"/>
      <c r="K48" s="90" t="str">
        <f t="shared" ref="K48:K49" si="5">IF(E48="x",1,(IF(F48="x",2,(IF(G48="x",3,(IF(H48="x",4,(IF(I48="x",5,"?")))))))))</f>
        <v>?</v>
      </c>
      <c r="L48" s="9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row>
    <row r="49" spans="1:66" s="74" customFormat="1" ht="22.15" customHeight="1">
      <c r="A49" s="59"/>
      <c r="B49" s="57"/>
      <c r="C49" s="50" t="s">
        <v>23</v>
      </c>
      <c r="D49" s="57"/>
      <c r="E49" s="56"/>
      <c r="F49" s="56"/>
      <c r="G49" s="56"/>
      <c r="H49" s="56"/>
      <c r="I49" s="56"/>
      <c r="J49" s="173"/>
      <c r="K49" s="90" t="str">
        <f t="shared" si="5"/>
        <v>?</v>
      </c>
      <c r="L49" s="9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row>
    <row r="50" spans="1:66" s="74" customFormat="1" ht="9.9499999999999993" customHeight="1">
      <c r="A50" s="59"/>
      <c r="B50" s="57"/>
      <c r="C50" s="50"/>
      <c r="D50" s="57"/>
      <c r="E50" s="190"/>
      <c r="F50" s="190"/>
      <c r="G50" s="190"/>
      <c r="H50" s="190"/>
      <c r="I50" s="190"/>
      <c r="J50" s="173"/>
      <c r="K50" s="90"/>
      <c r="L50" s="9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row>
    <row r="51" spans="1:66" ht="25.15" customHeight="1">
      <c r="A51" s="59"/>
      <c r="B51" s="88"/>
      <c r="C51" s="89" t="s">
        <v>45</v>
      </c>
      <c r="D51" s="88"/>
      <c r="E51" s="195"/>
      <c r="F51" s="195"/>
      <c r="G51" s="195"/>
      <c r="H51" s="195"/>
      <c r="I51" s="195"/>
      <c r="J51" s="173"/>
      <c r="K51" s="95"/>
      <c r="L51" s="96" t="str">
        <f>(IF(K53="?","EINGABE?",(IF(K54="?","EINGABE?",(IF(K55="?","EINGABE?",(IF(K56="?","EINGABE?",(AVERAGE(K53:K56))))))))))</f>
        <v>EINGABE?</v>
      </c>
      <c r="M51" s="62"/>
    </row>
    <row r="52" spans="1:66" ht="90" customHeight="1">
      <c r="A52" s="59"/>
      <c r="B52" s="58"/>
      <c r="C52" s="41"/>
      <c r="D52" s="58"/>
      <c r="E52" s="196"/>
      <c r="F52" s="196"/>
      <c r="G52" s="196"/>
      <c r="H52" s="196"/>
      <c r="I52" s="196"/>
      <c r="J52" s="173"/>
      <c r="K52" s="95"/>
      <c r="L52" s="96"/>
      <c r="M52" s="62"/>
    </row>
    <row r="53" spans="1:66" ht="22.15" customHeight="1">
      <c r="A53" s="59"/>
      <c r="B53" s="55"/>
      <c r="C53" s="50" t="s">
        <v>55</v>
      </c>
      <c r="D53" s="55"/>
      <c r="E53" s="56"/>
      <c r="F53" s="56"/>
      <c r="G53" s="56"/>
      <c r="H53" s="56"/>
      <c r="I53" s="56"/>
      <c r="J53" s="173"/>
      <c r="K53" s="90" t="str">
        <f>IF(E53="x",1,(IF(F53="x",2,(IF(G53="x",3,(IF(H53="x",4,(IF(I53="x",5,"?")))))))))</f>
        <v>?</v>
      </c>
      <c r="L53" s="91"/>
      <c r="M53" s="62"/>
    </row>
    <row r="54" spans="1:66" ht="22.15" customHeight="1">
      <c r="A54" s="59"/>
      <c r="B54" s="55"/>
      <c r="C54" s="50" t="s">
        <v>26</v>
      </c>
      <c r="D54" s="55"/>
      <c r="E54" s="56"/>
      <c r="F54" s="56"/>
      <c r="G54" s="56"/>
      <c r="H54" s="56"/>
      <c r="I54" s="56"/>
      <c r="J54" s="173"/>
      <c r="K54" s="90" t="str">
        <f t="shared" ref="K54:K55" si="6">IF(E54="x",1,(IF(F54="x",2,(IF(G54="x",3,(IF(H54="x",4,(IF(I54="x",5,"?")))))))))</f>
        <v>?</v>
      </c>
      <c r="L54" s="91"/>
      <c r="M54" s="62"/>
    </row>
    <row r="55" spans="1:66" ht="22.15" customHeight="1">
      <c r="A55" s="59"/>
      <c r="B55" s="55"/>
      <c r="C55" s="50" t="s">
        <v>27</v>
      </c>
      <c r="D55" s="55"/>
      <c r="E55" s="56"/>
      <c r="F55" s="56"/>
      <c r="G55" s="56"/>
      <c r="H55" s="56"/>
      <c r="I55" s="56"/>
      <c r="J55" s="173"/>
      <c r="K55" s="90" t="str">
        <f t="shared" si="6"/>
        <v>?</v>
      </c>
      <c r="L55" s="91"/>
    </row>
    <row r="56" spans="1:66" ht="22.15" customHeight="1">
      <c r="A56" s="59"/>
      <c r="B56" s="55"/>
      <c r="C56" s="50" t="s">
        <v>33</v>
      </c>
      <c r="D56" s="55"/>
      <c r="E56" s="56"/>
      <c r="F56" s="56"/>
      <c r="G56" s="56"/>
      <c r="H56" s="56"/>
      <c r="I56" s="56"/>
      <c r="J56" s="173"/>
      <c r="K56" s="90" t="str">
        <f>IF(E56="x",5,(IF(F56="x",4,(IF(G56="x",3,(IF(H56="x",2,(IF(I56="x",1,"?")))))))))</f>
        <v>?</v>
      </c>
      <c r="L56" s="91"/>
    </row>
    <row r="57" spans="1:66" ht="9.9499999999999993" customHeight="1">
      <c r="A57" s="59"/>
      <c r="B57" s="55"/>
      <c r="C57" s="50"/>
      <c r="D57" s="55"/>
      <c r="E57" s="190"/>
      <c r="F57" s="190"/>
      <c r="G57" s="190"/>
      <c r="H57" s="190"/>
      <c r="I57" s="190"/>
      <c r="J57" s="178"/>
      <c r="K57" s="90"/>
      <c r="L57" s="91"/>
    </row>
    <row r="58" spans="1:66">
      <c r="A58" s="59"/>
      <c r="B58" s="27"/>
      <c r="C58" s="27"/>
      <c r="D58" s="27"/>
      <c r="E58" s="27"/>
      <c r="F58" s="27"/>
      <c r="G58" s="27"/>
      <c r="H58" s="27"/>
      <c r="I58" s="27"/>
      <c r="K58" s="97"/>
    </row>
    <row r="59" spans="1:66">
      <c r="A59" s="59"/>
      <c r="B59" s="27"/>
      <c r="C59" s="27"/>
      <c r="D59" s="27"/>
      <c r="E59" s="27"/>
      <c r="F59" s="27"/>
      <c r="G59" s="27"/>
      <c r="H59" s="27"/>
      <c r="I59" s="27"/>
      <c r="K59" s="97"/>
    </row>
    <row r="60" spans="1:66">
      <c r="A60" s="59"/>
      <c r="B60" s="27"/>
      <c r="C60" s="27"/>
      <c r="D60" s="27"/>
      <c r="E60" s="27"/>
      <c r="F60" s="27"/>
      <c r="G60" s="27"/>
      <c r="H60" s="27"/>
      <c r="I60" s="27"/>
      <c r="K60" s="92"/>
    </row>
    <row r="61" spans="1:66">
      <c r="A61" s="59"/>
      <c r="B61" s="27"/>
      <c r="C61" s="27"/>
      <c r="D61" s="27"/>
      <c r="E61" s="27"/>
      <c r="F61" s="27"/>
      <c r="G61" s="27"/>
      <c r="H61" s="27"/>
      <c r="I61" s="27"/>
      <c r="K61" s="92"/>
    </row>
    <row r="62" spans="1:66">
      <c r="A62" s="59"/>
      <c r="B62" s="27"/>
      <c r="C62" s="27"/>
      <c r="D62" s="27"/>
      <c r="E62" s="27"/>
      <c r="F62" s="27"/>
      <c r="G62" s="27"/>
      <c r="H62" s="27"/>
      <c r="I62" s="27"/>
      <c r="K62" s="92"/>
    </row>
    <row r="63" spans="1:66">
      <c r="A63" s="59"/>
      <c r="B63" s="27"/>
      <c r="C63" s="27"/>
      <c r="D63" s="27"/>
      <c r="E63" s="27"/>
      <c r="F63" s="27"/>
      <c r="G63" s="27"/>
      <c r="H63" s="27"/>
      <c r="I63" s="27"/>
      <c r="K63" s="92"/>
    </row>
    <row r="64" spans="1:66">
      <c r="A64" s="59"/>
      <c r="B64" s="27"/>
      <c r="C64" s="27"/>
      <c r="D64" s="27"/>
      <c r="E64" s="27"/>
      <c r="F64" s="27"/>
      <c r="G64" s="27"/>
      <c r="H64" s="27"/>
      <c r="I64" s="27"/>
      <c r="K64" s="92"/>
    </row>
    <row r="65" spans="1:66">
      <c r="A65" s="59"/>
      <c r="B65" s="27"/>
      <c r="C65" s="27"/>
      <c r="D65" s="27"/>
      <c r="E65" s="27"/>
      <c r="F65" s="27"/>
      <c r="G65" s="27"/>
      <c r="H65" s="27"/>
      <c r="I65" s="27"/>
      <c r="K65" s="92"/>
    </row>
    <row r="66" spans="1:66">
      <c r="A66" s="59"/>
      <c r="B66" s="27"/>
      <c r="C66" s="27"/>
      <c r="D66" s="27"/>
      <c r="E66" s="27"/>
      <c r="F66" s="27"/>
      <c r="G66" s="27"/>
      <c r="H66" s="27"/>
      <c r="I66" s="27"/>
      <c r="K66" s="92"/>
    </row>
    <row r="67" spans="1:66">
      <c r="A67" s="59"/>
      <c r="B67" s="27"/>
      <c r="C67" s="27"/>
      <c r="D67" s="27"/>
      <c r="E67" s="27"/>
      <c r="F67" s="27"/>
      <c r="G67" s="27"/>
      <c r="H67" s="27"/>
      <c r="I67" s="27"/>
      <c r="K67" s="92"/>
    </row>
    <row r="68" spans="1:66" s="76" customFormat="1" ht="18.75">
      <c r="A68" s="59"/>
      <c r="B68" s="28"/>
      <c r="C68" s="27"/>
      <c r="D68" s="27"/>
      <c r="E68" s="28"/>
      <c r="F68" s="28"/>
      <c r="G68" s="28"/>
      <c r="H68" s="28"/>
      <c r="I68" s="28"/>
      <c r="J68" s="75"/>
      <c r="K68" s="98"/>
      <c r="L68" s="98"/>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c r="BC68" s="64"/>
      <c r="BD68" s="64"/>
      <c r="BE68" s="64"/>
      <c r="BF68" s="64"/>
      <c r="BG68" s="64"/>
      <c r="BH68" s="64"/>
      <c r="BI68" s="64"/>
      <c r="BJ68" s="64"/>
      <c r="BK68" s="64"/>
      <c r="BL68" s="64"/>
      <c r="BM68" s="64"/>
      <c r="BN68" s="64"/>
    </row>
    <row r="69" spans="1:66">
      <c r="A69" s="59"/>
      <c r="B69" s="27"/>
      <c r="C69" s="27"/>
      <c r="D69" s="27"/>
      <c r="E69" s="27"/>
      <c r="F69" s="27"/>
      <c r="G69" s="27"/>
      <c r="H69" s="27"/>
      <c r="I69" s="27"/>
      <c r="K69" s="92"/>
    </row>
    <row r="70" spans="1:66">
      <c r="A70" s="59"/>
      <c r="B70" s="27"/>
      <c r="C70" s="27"/>
      <c r="D70" s="27"/>
      <c r="E70" s="27"/>
      <c r="F70" s="27"/>
      <c r="G70" s="27"/>
      <c r="H70" s="27"/>
      <c r="I70" s="27"/>
      <c r="K70" s="92"/>
    </row>
    <row r="71" spans="1:66">
      <c r="A71" s="59"/>
      <c r="B71" s="27"/>
      <c r="C71" s="27"/>
      <c r="D71" s="27"/>
      <c r="E71" s="27"/>
      <c r="F71" s="27"/>
      <c r="G71" s="27"/>
      <c r="H71" s="27"/>
      <c r="I71" s="27"/>
      <c r="K71" s="92"/>
    </row>
    <row r="72" spans="1:66">
      <c r="A72" s="59"/>
      <c r="B72" s="27"/>
      <c r="C72" s="27"/>
      <c r="D72" s="27"/>
      <c r="E72" s="27"/>
      <c r="F72" s="27"/>
      <c r="G72" s="27"/>
      <c r="H72" s="27"/>
      <c r="I72" s="27"/>
      <c r="K72" s="92"/>
    </row>
    <row r="73" spans="1:66">
      <c r="A73" s="59"/>
      <c r="B73" s="27"/>
      <c r="C73" s="27"/>
      <c r="D73" s="27"/>
      <c r="E73" s="27"/>
      <c r="F73" s="27"/>
      <c r="G73" s="27"/>
      <c r="H73" s="27"/>
      <c r="I73" s="27"/>
      <c r="K73" s="92"/>
    </row>
    <row r="74" spans="1:66">
      <c r="A74" s="59"/>
      <c r="B74" s="27"/>
      <c r="C74" s="27"/>
      <c r="D74" s="27"/>
      <c r="E74" s="27"/>
      <c r="F74" s="27"/>
      <c r="G74" s="27"/>
      <c r="H74" s="27"/>
      <c r="I74" s="27"/>
      <c r="K74" s="92"/>
    </row>
    <row r="75" spans="1:66">
      <c r="A75" s="59"/>
      <c r="B75" s="27"/>
      <c r="C75" s="27"/>
      <c r="D75" s="27"/>
      <c r="E75" s="27"/>
      <c r="F75" s="27"/>
      <c r="G75" s="27"/>
      <c r="H75" s="27"/>
      <c r="I75" s="27"/>
      <c r="K75" s="92"/>
    </row>
    <row r="76" spans="1:66">
      <c r="A76" s="59"/>
      <c r="B76" s="27"/>
      <c r="C76" s="27"/>
      <c r="D76" s="27"/>
      <c r="E76" s="27"/>
      <c r="F76" s="27"/>
      <c r="G76" s="27"/>
      <c r="H76" s="27"/>
      <c r="I76" s="27"/>
      <c r="K76" s="92"/>
    </row>
    <row r="77" spans="1:66">
      <c r="A77" s="59"/>
      <c r="B77" s="27"/>
      <c r="C77" s="27"/>
      <c r="D77" s="27"/>
      <c r="E77" s="27"/>
      <c r="F77" s="27"/>
      <c r="G77" s="27"/>
      <c r="H77" s="27"/>
      <c r="I77" s="27"/>
      <c r="K77" s="92"/>
    </row>
    <row r="78" spans="1:66">
      <c r="A78" s="59"/>
      <c r="B78" s="27"/>
      <c r="C78" s="27"/>
      <c r="D78" s="27"/>
      <c r="E78" s="27"/>
      <c r="F78" s="27"/>
      <c r="G78" s="27"/>
      <c r="H78" s="27"/>
      <c r="I78" s="27"/>
      <c r="K78" s="92"/>
    </row>
    <row r="79" spans="1:66">
      <c r="A79" s="59"/>
      <c r="B79" s="27"/>
      <c r="C79" s="27"/>
      <c r="D79" s="27"/>
      <c r="E79" s="27"/>
      <c r="F79" s="27"/>
      <c r="G79" s="27"/>
      <c r="H79" s="27"/>
      <c r="I79" s="27"/>
      <c r="K79" s="92"/>
    </row>
    <row r="80" spans="1:66">
      <c r="A80" s="59"/>
      <c r="B80" s="27"/>
      <c r="C80" s="27"/>
      <c r="D80" s="27"/>
      <c r="E80" s="27"/>
      <c r="F80" s="27"/>
      <c r="G80" s="27"/>
      <c r="H80" s="27"/>
      <c r="I80" s="27"/>
      <c r="K80" s="92"/>
    </row>
    <row r="81" spans="1:11">
      <c r="A81" s="59"/>
      <c r="B81" s="27"/>
      <c r="C81" s="27"/>
      <c r="D81" s="27"/>
      <c r="E81" s="27"/>
      <c r="F81" s="27"/>
      <c r="G81" s="27"/>
      <c r="H81" s="27"/>
      <c r="I81" s="27"/>
      <c r="K81" s="92"/>
    </row>
    <row r="82" spans="1:11">
      <c r="A82" s="59"/>
      <c r="B82" s="27"/>
      <c r="C82" s="27"/>
      <c r="D82" s="27"/>
      <c r="E82" s="27"/>
      <c r="F82" s="27"/>
      <c r="G82" s="27"/>
      <c r="H82" s="27"/>
      <c r="I82" s="27"/>
      <c r="K82" s="92"/>
    </row>
    <row r="83" spans="1:11">
      <c r="A83" s="59"/>
      <c r="B83" s="27"/>
      <c r="C83" s="27"/>
      <c r="D83" s="27"/>
      <c r="E83" s="27"/>
      <c r="F83" s="27"/>
      <c r="G83" s="27"/>
      <c r="H83" s="27"/>
      <c r="I83" s="27"/>
      <c r="K83" s="92"/>
    </row>
    <row r="84" spans="1:11">
      <c r="A84" s="59"/>
      <c r="B84" s="27"/>
      <c r="C84" s="27"/>
      <c r="D84" s="27"/>
      <c r="E84" s="27"/>
      <c r="F84" s="27"/>
      <c r="G84" s="27"/>
      <c r="H84" s="27"/>
      <c r="I84" s="27"/>
      <c r="K84" s="92"/>
    </row>
    <row r="85" spans="1:11">
      <c r="A85" s="59"/>
      <c r="B85" s="27"/>
      <c r="C85" s="27"/>
      <c r="D85" s="27"/>
      <c r="E85" s="27"/>
      <c r="F85" s="27"/>
      <c r="G85" s="27"/>
      <c r="H85" s="27"/>
      <c r="I85" s="27"/>
      <c r="K85" s="92"/>
    </row>
    <row r="86" spans="1:11">
      <c r="A86" s="59"/>
      <c r="B86" s="27"/>
      <c r="C86" s="27"/>
      <c r="D86" s="27"/>
      <c r="E86" s="27"/>
      <c r="F86" s="27"/>
      <c r="G86" s="27"/>
      <c r="H86" s="27"/>
      <c r="I86" s="27"/>
      <c r="K86" s="92"/>
    </row>
    <row r="87" spans="1:11">
      <c r="A87" s="59"/>
      <c r="B87" s="27"/>
      <c r="C87" s="27"/>
      <c r="D87" s="27"/>
      <c r="E87" s="27"/>
      <c r="F87" s="27"/>
      <c r="G87" s="27"/>
      <c r="H87" s="27"/>
      <c r="I87" s="27"/>
      <c r="K87" s="92"/>
    </row>
    <row r="88" spans="1:11">
      <c r="A88" s="59"/>
      <c r="B88" s="27"/>
      <c r="C88" s="27"/>
      <c r="D88" s="27"/>
      <c r="E88" s="27"/>
      <c r="F88" s="27"/>
      <c r="G88" s="27"/>
      <c r="H88" s="27"/>
      <c r="I88" s="27"/>
      <c r="K88" s="92"/>
    </row>
    <row r="89" spans="1:11">
      <c r="A89" s="59"/>
      <c r="B89" s="27"/>
      <c r="C89" s="27"/>
      <c r="D89" s="27"/>
      <c r="E89" s="27"/>
      <c r="F89" s="27"/>
      <c r="G89" s="27"/>
      <c r="H89" s="27"/>
      <c r="I89" s="27"/>
      <c r="K89" s="92"/>
    </row>
    <row r="90" spans="1:11">
      <c r="A90" s="59"/>
      <c r="B90" s="27"/>
      <c r="C90" s="27"/>
      <c r="D90" s="27"/>
      <c r="E90" s="27"/>
      <c r="F90" s="27"/>
      <c r="G90" s="27"/>
      <c r="H90" s="27"/>
      <c r="I90" s="27"/>
      <c r="K90" s="92"/>
    </row>
    <row r="91" spans="1:11">
      <c r="A91" s="59"/>
      <c r="B91" s="27"/>
      <c r="C91" s="27"/>
      <c r="D91" s="27"/>
      <c r="E91" s="27"/>
      <c r="F91" s="27"/>
      <c r="G91" s="27"/>
      <c r="H91" s="27"/>
      <c r="I91" s="27"/>
      <c r="K91" s="92"/>
    </row>
    <row r="92" spans="1:11">
      <c r="A92" s="59"/>
      <c r="B92" s="27"/>
      <c r="C92" s="27"/>
      <c r="D92" s="27"/>
      <c r="E92" s="27"/>
      <c r="F92" s="27"/>
      <c r="G92" s="27"/>
      <c r="H92" s="27"/>
      <c r="I92" s="27"/>
      <c r="K92" s="92"/>
    </row>
    <row r="93" spans="1:11">
      <c r="A93" s="59"/>
      <c r="B93" s="27"/>
      <c r="C93" s="27"/>
      <c r="D93" s="27"/>
      <c r="E93" s="27"/>
      <c r="F93" s="27"/>
      <c r="G93" s="27"/>
      <c r="H93" s="27"/>
      <c r="I93" s="27"/>
      <c r="K93" s="92"/>
    </row>
    <row r="94" spans="1:11">
      <c r="A94" s="59"/>
      <c r="B94" s="27"/>
      <c r="C94" s="27"/>
      <c r="D94" s="27"/>
      <c r="E94" s="27"/>
      <c r="F94" s="27"/>
      <c r="G94" s="27"/>
      <c r="H94" s="27"/>
      <c r="I94" s="27"/>
      <c r="K94" s="92"/>
    </row>
    <row r="95" spans="1:11">
      <c r="A95" s="59"/>
      <c r="B95" s="27"/>
      <c r="C95" s="27"/>
      <c r="D95" s="27"/>
      <c r="E95" s="27"/>
      <c r="F95" s="27"/>
      <c r="G95" s="27"/>
      <c r="H95" s="27"/>
      <c r="I95" s="27"/>
      <c r="K95" s="92"/>
    </row>
    <row r="96" spans="1:11">
      <c r="A96" s="59"/>
      <c r="B96" s="27"/>
      <c r="C96" s="27"/>
      <c r="D96" s="27"/>
      <c r="E96" s="27"/>
      <c r="F96" s="27"/>
      <c r="G96" s="27"/>
      <c r="H96" s="27"/>
      <c r="I96" s="27"/>
      <c r="K96" s="92"/>
    </row>
    <row r="97" spans="1:11">
      <c r="A97" s="59"/>
      <c r="B97" s="27"/>
      <c r="C97" s="27"/>
      <c r="D97" s="27"/>
      <c r="E97" s="27"/>
      <c r="F97" s="27"/>
      <c r="G97" s="27"/>
      <c r="H97" s="27"/>
      <c r="I97" s="27"/>
      <c r="K97" s="92"/>
    </row>
    <row r="98" spans="1:11">
      <c r="A98" s="59"/>
      <c r="B98" s="27"/>
      <c r="C98" s="27"/>
      <c r="D98" s="27"/>
      <c r="E98" s="27"/>
      <c r="F98" s="27"/>
      <c r="G98" s="27"/>
      <c r="H98" s="27"/>
      <c r="I98" s="27"/>
      <c r="K98" s="92"/>
    </row>
    <row r="99" spans="1:11">
      <c r="A99" s="59"/>
      <c r="B99" s="27"/>
      <c r="C99" s="27"/>
      <c r="D99" s="27"/>
      <c r="E99" s="27"/>
      <c r="F99" s="27"/>
      <c r="G99" s="27"/>
      <c r="H99" s="27"/>
      <c r="I99" s="27"/>
      <c r="K99" s="92"/>
    </row>
    <row r="100" spans="1:11">
      <c r="A100" s="59"/>
      <c r="B100" s="27"/>
      <c r="C100" s="27"/>
      <c r="D100" s="27"/>
      <c r="E100" s="27"/>
      <c r="F100" s="27"/>
      <c r="G100" s="27"/>
      <c r="H100" s="27"/>
      <c r="I100" s="27"/>
      <c r="K100" s="92"/>
    </row>
    <row r="101" spans="1:11">
      <c r="A101" s="59"/>
      <c r="B101" s="27"/>
      <c r="C101" s="27"/>
      <c r="D101" s="27"/>
      <c r="E101" s="27"/>
      <c r="F101" s="27"/>
      <c r="G101" s="27"/>
      <c r="H101" s="27"/>
      <c r="I101" s="27"/>
      <c r="K101" s="92"/>
    </row>
    <row r="102" spans="1:11">
      <c r="A102" s="59"/>
      <c r="B102" s="27"/>
      <c r="C102" s="27"/>
      <c r="D102" s="27"/>
      <c r="E102" s="27"/>
      <c r="F102" s="27"/>
      <c r="G102" s="27"/>
      <c r="H102" s="27"/>
      <c r="I102" s="27"/>
      <c r="K102" s="92"/>
    </row>
    <row r="103" spans="1:11">
      <c r="A103" s="59"/>
      <c r="B103" s="27"/>
      <c r="C103" s="27"/>
      <c r="D103" s="27"/>
      <c r="E103" s="27"/>
      <c r="F103" s="27"/>
      <c r="G103" s="27"/>
      <c r="H103" s="27"/>
      <c r="I103" s="27"/>
      <c r="K103" s="92"/>
    </row>
    <row r="104" spans="1:11">
      <c r="A104" s="59"/>
      <c r="B104" s="27"/>
      <c r="C104" s="27"/>
      <c r="D104" s="27"/>
      <c r="E104" s="27"/>
      <c r="F104" s="27"/>
      <c r="G104" s="27"/>
      <c r="H104" s="27"/>
      <c r="I104" s="27"/>
      <c r="K104" s="92"/>
    </row>
    <row r="105" spans="1:11">
      <c r="A105" s="59"/>
      <c r="B105" s="27"/>
      <c r="C105" s="27"/>
      <c r="D105" s="27"/>
      <c r="E105" s="27"/>
      <c r="F105" s="27"/>
      <c r="G105" s="27"/>
      <c r="H105" s="27"/>
      <c r="I105" s="27"/>
      <c r="K105" s="92"/>
    </row>
    <row r="106" spans="1:11">
      <c r="A106" s="59"/>
      <c r="B106" s="27"/>
      <c r="C106" s="27"/>
      <c r="D106" s="27"/>
      <c r="E106" s="27"/>
      <c r="F106" s="27"/>
      <c r="G106" s="27"/>
      <c r="H106" s="27"/>
      <c r="I106" s="27"/>
      <c r="K106" s="92"/>
    </row>
    <row r="107" spans="1:11">
      <c r="A107" s="59"/>
      <c r="B107" s="27"/>
      <c r="C107" s="27"/>
      <c r="D107" s="27"/>
      <c r="E107" s="27"/>
      <c r="F107" s="27"/>
      <c r="G107" s="27"/>
      <c r="H107" s="27"/>
      <c r="I107" s="27"/>
      <c r="K107" s="92"/>
    </row>
    <row r="108" spans="1:11">
      <c r="A108" s="59"/>
      <c r="B108" s="27"/>
      <c r="C108" s="27"/>
      <c r="D108" s="27"/>
      <c r="E108" s="27"/>
      <c r="F108" s="27"/>
      <c r="G108" s="27"/>
      <c r="H108" s="27"/>
      <c r="I108" s="27"/>
      <c r="K108" s="92"/>
    </row>
    <row r="109" spans="1:11">
      <c r="A109" s="59"/>
      <c r="B109" s="27"/>
      <c r="C109" s="27"/>
      <c r="D109" s="27"/>
      <c r="E109" s="27"/>
      <c r="F109" s="27"/>
      <c r="G109" s="27"/>
      <c r="H109" s="27"/>
      <c r="I109" s="27"/>
      <c r="K109" s="92"/>
    </row>
    <row r="110" spans="1:11">
      <c r="A110" s="59"/>
      <c r="B110" s="27"/>
      <c r="C110" s="27"/>
      <c r="D110" s="27"/>
      <c r="E110" s="27"/>
      <c r="F110" s="27"/>
      <c r="G110" s="27"/>
      <c r="H110" s="27"/>
      <c r="I110" s="27"/>
      <c r="K110" s="92"/>
    </row>
    <row r="111" spans="1:11">
      <c r="A111" s="59"/>
      <c r="B111" s="27"/>
      <c r="C111" s="27"/>
      <c r="D111" s="27"/>
      <c r="E111" s="27"/>
      <c r="F111" s="27"/>
      <c r="G111" s="27"/>
      <c r="H111" s="27"/>
      <c r="I111" s="27"/>
      <c r="K111" s="92"/>
    </row>
    <row r="112" spans="1:11">
      <c r="A112" s="59"/>
      <c r="B112" s="27"/>
      <c r="C112" s="27"/>
      <c r="D112" s="27"/>
      <c r="E112" s="27"/>
      <c r="F112" s="27"/>
      <c r="G112" s="27"/>
      <c r="H112" s="27"/>
      <c r="I112" s="27"/>
      <c r="K112" s="92"/>
    </row>
    <row r="113" spans="1:11">
      <c r="A113" s="59"/>
      <c r="B113" s="27"/>
      <c r="C113" s="27"/>
      <c r="D113" s="27"/>
      <c r="E113" s="27"/>
      <c r="F113" s="27"/>
      <c r="G113" s="27"/>
      <c r="H113" s="27"/>
      <c r="I113" s="27"/>
      <c r="K113" s="92"/>
    </row>
    <row r="114" spans="1:11">
      <c r="A114" s="59"/>
      <c r="B114" s="27"/>
      <c r="C114" s="27"/>
      <c r="D114" s="27"/>
      <c r="E114" s="27"/>
      <c r="F114" s="27"/>
      <c r="G114" s="27"/>
      <c r="H114" s="27"/>
      <c r="I114" s="27"/>
      <c r="K114" s="92"/>
    </row>
    <row r="115" spans="1:11">
      <c r="A115" s="59"/>
      <c r="B115" s="27"/>
      <c r="C115" s="27"/>
      <c r="D115" s="27"/>
      <c r="E115" s="27"/>
      <c r="F115" s="27"/>
      <c r="G115" s="27"/>
      <c r="H115" s="27"/>
      <c r="I115" s="27"/>
      <c r="K115" s="92"/>
    </row>
    <row r="116" spans="1:11">
      <c r="A116" s="59"/>
      <c r="B116" s="27"/>
      <c r="C116" s="27"/>
      <c r="D116" s="27"/>
      <c r="E116" s="27"/>
      <c r="F116" s="27"/>
      <c r="G116" s="27"/>
      <c r="H116" s="27"/>
      <c r="I116" s="27"/>
      <c r="K116" s="92"/>
    </row>
    <row r="117" spans="1:11">
      <c r="A117" s="59"/>
      <c r="B117" s="27"/>
      <c r="C117" s="27"/>
      <c r="D117" s="27"/>
      <c r="E117" s="27"/>
      <c r="F117" s="27"/>
      <c r="G117" s="27"/>
      <c r="H117" s="27"/>
      <c r="I117" s="27"/>
      <c r="K117" s="92"/>
    </row>
    <row r="118" spans="1:11">
      <c r="A118" s="59"/>
      <c r="B118" s="27"/>
      <c r="C118" s="27"/>
      <c r="D118" s="27"/>
      <c r="E118" s="27"/>
      <c r="F118" s="27"/>
      <c r="G118" s="27"/>
      <c r="H118" s="27"/>
      <c r="I118" s="27"/>
      <c r="K118" s="92"/>
    </row>
    <row r="119" spans="1:11">
      <c r="A119" s="59"/>
      <c r="B119" s="27"/>
      <c r="C119" s="27"/>
      <c r="D119" s="27"/>
      <c r="E119" s="27"/>
      <c r="F119" s="27"/>
      <c r="G119" s="27"/>
      <c r="H119" s="27"/>
      <c r="I119" s="27"/>
      <c r="K119" s="92"/>
    </row>
    <row r="120" spans="1:11">
      <c r="A120" s="59"/>
      <c r="B120" s="27"/>
      <c r="C120" s="27"/>
      <c r="D120" s="27"/>
      <c r="E120" s="27"/>
      <c r="F120" s="27"/>
      <c r="G120" s="27"/>
      <c r="H120" s="27"/>
      <c r="I120" s="27"/>
      <c r="K120" s="92"/>
    </row>
    <row r="121" spans="1:11">
      <c r="A121" s="59"/>
      <c r="B121" s="27"/>
      <c r="C121" s="27"/>
      <c r="D121" s="27"/>
      <c r="E121" s="27"/>
      <c r="F121" s="27"/>
      <c r="G121" s="27"/>
      <c r="H121" s="27"/>
      <c r="I121" s="27"/>
      <c r="K121" s="92"/>
    </row>
    <row r="122" spans="1:11">
      <c r="A122" s="59"/>
      <c r="B122" s="27"/>
      <c r="C122" s="27"/>
      <c r="D122" s="27"/>
      <c r="E122" s="27"/>
      <c r="F122" s="27"/>
      <c r="G122" s="27"/>
      <c r="H122" s="27"/>
      <c r="I122" s="27"/>
      <c r="K122" s="92"/>
    </row>
    <row r="123" spans="1:11">
      <c r="A123" s="59"/>
      <c r="B123" s="27"/>
      <c r="C123" s="27"/>
      <c r="D123" s="27"/>
      <c r="E123" s="27"/>
      <c r="F123" s="27"/>
      <c r="G123" s="27"/>
      <c r="H123" s="27"/>
      <c r="I123" s="27"/>
      <c r="K123" s="92"/>
    </row>
    <row r="124" spans="1:11">
      <c r="A124" s="59"/>
      <c r="B124" s="27"/>
      <c r="C124" s="27"/>
      <c r="D124" s="27"/>
      <c r="E124" s="27"/>
      <c r="F124" s="27"/>
      <c r="G124" s="27"/>
      <c r="H124" s="27"/>
      <c r="I124" s="27"/>
      <c r="K124" s="92"/>
    </row>
    <row r="125" spans="1:11">
      <c r="A125" s="59"/>
      <c r="B125" s="27"/>
      <c r="C125" s="27"/>
      <c r="D125" s="27"/>
      <c r="E125" s="27"/>
      <c r="F125" s="27"/>
      <c r="G125" s="27"/>
      <c r="H125" s="27"/>
      <c r="I125" s="27"/>
      <c r="K125" s="92"/>
    </row>
    <row r="126" spans="1:11">
      <c r="A126" s="59"/>
      <c r="B126" s="27"/>
      <c r="C126" s="27"/>
      <c r="D126" s="27"/>
      <c r="E126" s="27"/>
      <c r="F126" s="27"/>
      <c r="G126" s="27"/>
      <c r="H126" s="27"/>
      <c r="I126" s="27"/>
      <c r="K126" s="92"/>
    </row>
    <row r="127" spans="1:11">
      <c r="A127" s="59"/>
      <c r="B127" s="27"/>
      <c r="C127" s="27"/>
      <c r="D127" s="27"/>
      <c r="E127" s="27"/>
      <c r="F127" s="27"/>
      <c r="G127" s="27"/>
      <c r="H127" s="27"/>
      <c r="I127" s="27"/>
      <c r="K127" s="92"/>
    </row>
    <row r="128" spans="1:11">
      <c r="A128" s="59"/>
      <c r="B128" s="27"/>
      <c r="C128" s="27"/>
      <c r="D128" s="27"/>
      <c r="E128" s="27"/>
      <c r="F128" s="27"/>
      <c r="G128" s="27"/>
      <c r="H128" s="27"/>
      <c r="I128" s="27"/>
      <c r="K128" s="92"/>
    </row>
    <row r="129" spans="1:11">
      <c r="A129" s="59"/>
      <c r="B129" s="27"/>
      <c r="C129" s="27"/>
      <c r="D129" s="27"/>
      <c r="E129" s="27"/>
      <c r="F129" s="27"/>
      <c r="G129" s="27"/>
      <c r="H129" s="27"/>
      <c r="I129" s="27"/>
      <c r="K129" s="92"/>
    </row>
    <row r="130" spans="1:11">
      <c r="A130" s="59"/>
      <c r="B130" s="27"/>
      <c r="C130" s="27"/>
      <c r="D130" s="27"/>
      <c r="E130" s="27"/>
      <c r="F130" s="27"/>
      <c r="G130" s="27"/>
      <c r="H130" s="27"/>
      <c r="I130" s="27"/>
      <c r="K130" s="92"/>
    </row>
    <row r="131" spans="1:11">
      <c r="A131" s="59"/>
      <c r="B131" s="27"/>
      <c r="C131" s="27"/>
      <c r="D131" s="27"/>
      <c r="E131" s="27"/>
      <c r="F131" s="27"/>
      <c r="G131" s="27"/>
      <c r="H131" s="27"/>
      <c r="I131" s="27"/>
      <c r="K131" s="92"/>
    </row>
    <row r="132" spans="1:11">
      <c r="A132" s="59"/>
      <c r="B132" s="27"/>
      <c r="C132" s="27"/>
      <c r="D132" s="27"/>
      <c r="E132" s="27"/>
      <c r="F132" s="27"/>
      <c r="G132" s="27"/>
      <c r="H132" s="27"/>
      <c r="I132" s="27"/>
      <c r="K132" s="92"/>
    </row>
    <row r="133" spans="1:11">
      <c r="A133" s="59"/>
      <c r="B133" s="27"/>
      <c r="C133" s="27"/>
      <c r="D133" s="27"/>
      <c r="E133" s="27"/>
      <c r="F133" s="27"/>
      <c r="G133" s="27"/>
      <c r="H133" s="27"/>
      <c r="I133" s="27"/>
      <c r="K133" s="92"/>
    </row>
    <row r="134" spans="1:11">
      <c r="A134" s="59"/>
      <c r="B134" s="27"/>
      <c r="C134" s="27"/>
      <c r="D134" s="27"/>
      <c r="E134" s="27"/>
      <c r="F134" s="27"/>
      <c r="G134" s="27"/>
      <c r="H134" s="27"/>
      <c r="I134" s="27"/>
      <c r="K134" s="92"/>
    </row>
    <row r="135" spans="1:11">
      <c r="A135" s="59"/>
      <c r="B135" s="27"/>
      <c r="C135" s="27"/>
      <c r="D135" s="27"/>
      <c r="E135" s="27"/>
      <c r="F135" s="27"/>
      <c r="G135" s="27"/>
      <c r="H135" s="27"/>
      <c r="I135" s="27"/>
      <c r="K135" s="92"/>
    </row>
    <row r="136" spans="1:11">
      <c r="A136" s="59"/>
      <c r="B136" s="27"/>
      <c r="C136" s="27"/>
      <c r="D136" s="27"/>
      <c r="E136" s="27"/>
      <c r="F136" s="27"/>
      <c r="G136" s="27"/>
      <c r="H136" s="27"/>
      <c r="I136" s="27"/>
      <c r="K136" s="92"/>
    </row>
    <row r="137" spans="1:11">
      <c r="A137" s="59"/>
      <c r="B137" s="27"/>
      <c r="C137" s="27"/>
      <c r="D137" s="27"/>
      <c r="E137" s="27"/>
      <c r="F137" s="27"/>
      <c r="G137" s="27"/>
      <c r="H137" s="27"/>
      <c r="I137" s="27"/>
      <c r="K137" s="92"/>
    </row>
    <row r="138" spans="1:11">
      <c r="A138" s="59"/>
      <c r="B138" s="27"/>
      <c r="C138" s="27"/>
      <c r="D138" s="27"/>
      <c r="E138" s="27"/>
      <c r="F138" s="27"/>
      <c r="G138" s="27"/>
      <c r="H138" s="27"/>
      <c r="I138" s="27"/>
      <c r="K138" s="92"/>
    </row>
    <row r="139" spans="1:11">
      <c r="A139" s="59"/>
      <c r="B139" s="27"/>
      <c r="C139" s="27"/>
      <c r="D139" s="27"/>
      <c r="E139" s="27"/>
      <c r="F139" s="27"/>
      <c r="G139" s="27"/>
      <c r="H139" s="27"/>
      <c r="I139" s="27"/>
      <c r="K139" s="92"/>
    </row>
    <row r="140" spans="1:11">
      <c r="A140" s="59"/>
      <c r="B140" s="27"/>
      <c r="C140" s="27"/>
      <c r="D140" s="27"/>
      <c r="E140" s="27"/>
      <c r="F140" s="27"/>
      <c r="G140" s="27"/>
      <c r="H140" s="27"/>
      <c r="I140" s="27"/>
      <c r="K140" s="92"/>
    </row>
    <row r="141" spans="1:11">
      <c r="A141" s="59"/>
      <c r="B141" s="27"/>
      <c r="C141" s="27"/>
      <c r="D141" s="27"/>
      <c r="E141" s="27"/>
      <c r="F141" s="27"/>
      <c r="G141" s="27"/>
      <c r="H141" s="27"/>
      <c r="I141" s="27"/>
      <c r="K141" s="92"/>
    </row>
    <row r="142" spans="1:11">
      <c r="A142" s="59"/>
      <c r="B142" s="27"/>
      <c r="C142" s="27"/>
      <c r="D142" s="27"/>
      <c r="E142" s="27"/>
      <c r="F142" s="27"/>
      <c r="G142" s="27"/>
      <c r="H142" s="27"/>
      <c r="I142" s="27"/>
      <c r="K142" s="92"/>
    </row>
    <row r="143" spans="1:11">
      <c r="A143" s="59"/>
      <c r="B143" s="27"/>
      <c r="C143" s="27"/>
      <c r="D143" s="27"/>
      <c r="E143" s="27"/>
      <c r="F143" s="27"/>
      <c r="G143" s="27"/>
      <c r="H143" s="27"/>
      <c r="I143" s="27"/>
      <c r="K143" s="92"/>
    </row>
    <row r="144" spans="1:11">
      <c r="A144" s="59"/>
      <c r="B144" s="27"/>
      <c r="C144" s="27"/>
      <c r="D144" s="27"/>
      <c r="E144" s="27"/>
      <c r="F144" s="27"/>
      <c r="G144" s="27"/>
      <c r="H144" s="27"/>
      <c r="I144" s="27"/>
      <c r="K144" s="92"/>
    </row>
    <row r="145" spans="1:11">
      <c r="A145" s="59"/>
      <c r="B145" s="27"/>
      <c r="C145" s="27"/>
      <c r="D145" s="27"/>
      <c r="E145" s="27"/>
      <c r="F145" s="27"/>
      <c r="G145" s="27"/>
      <c r="H145" s="27"/>
      <c r="I145" s="27"/>
      <c r="K145" s="92"/>
    </row>
    <row r="146" spans="1:11">
      <c r="A146" s="59"/>
      <c r="B146" s="27"/>
      <c r="C146" s="27"/>
      <c r="D146" s="27"/>
      <c r="E146" s="27"/>
      <c r="F146" s="27"/>
      <c r="G146" s="27"/>
      <c r="H146" s="27"/>
      <c r="I146" s="27"/>
      <c r="K146" s="92"/>
    </row>
    <row r="147" spans="1:11">
      <c r="A147" s="59"/>
      <c r="B147" s="27"/>
      <c r="C147" s="27"/>
      <c r="D147" s="27"/>
      <c r="E147" s="27"/>
      <c r="F147" s="27"/>
      <c r="G147" s="27"/>
      <c r="H147" s="27"/>
      <c r="I147" s="27"/>
      <c r="K147" s="92"/>
    </row>
    <row r="148" spans="1:11">
      <c r="A148" s="59"/>
      <c r="B148" s="27"/>
      <c r="C148" s="27"/>
      <c r="D148" s="27"/>
      <c r="E148" s="27"/>
      <c r="F148" s="27"/>
      <c r="G148" s="27"/>
      <c r="H148" s="27"/>
      <c r="I148" s="27"/>
      <c r="K148" s="92"/>
    </row>
    <row r="149" spans="1:11">
      <c r="A149" s="59"/>
      <c r="B149" s="27"/>
      <c r="C149" s="27"/>
      <c r="D149" s="27"/>
      <c r="E149" s="27"/>
      <c r="F149" s="27"/>
      <c r="G149" s="27"/>
      <c r="H149" s="27"/>
      <c r="I149" s="27"/>
      <c r="K149" s="92"/>
    </row>
    <row r="150" spans="1:11">
      <c r="A150" s="59"/>
      <c r="B150" s="27"/>
      <c r="C150" s="27"/>
      <c r="D150" s="27"/>
      <c r="E150" s="27"/>
      <c r="F150" s="27"/>
      <c r="G150" s="27"/>
      <c r="H150" s="27"/>
      <c r="I150" s="27"/>
      <c r="K150" s="92"/>
    </row>
    <row r="151" spans="1:11">
      <c r="A151" s="59"/>
      <c r="B151" s="27"/>
      <c r="C151" s="27"/>
      <c r="D151" s="27"/>
      <c r="E151" s="27"/>
      <c r="F151" s="27"/>
      <c r="G151" s="27"/>
      <c r="H151" s="27"/>
      <c r="I151" s="27"/>
      <c r="K151" s="92"/>
    </row>
    <row r="152" spans="1:11">
      <c r="A152" s="59"/>
      <c r="B152" s="27"/>
      <c r="C152" s="27"/>
      <c r="D152" s="27"/>
      <c r="E152" s="27"/>
      <c r="F152" s="27"/>
      <c r="G152" s="27"/>
      <c r="H152" s="27"/>
      <c r="I152" s="27"/>
      <c r="K152" s="92"/>
    </row>
    <row r="153" spans="1:11">
      <c r="A153" s="59"/>
      <c r="B153" s="27"/>
      <c r="C153" s="27"/>
      <c r="D153" s="27"/>
      <c r="E153" s="27"/>
      <c r="F153" s="27"/>
      <c r="G153" s="27"/>
      <c r="H153" s="27"/>
      <c r="I153" s="27"/>
      <c r="K153" s="92"/>
    </row>
    <row r="154" spans="1:11">
      <c r="A154" s="59"/>
      <c r="B154" s="27"/>
      <c r="C154" s="27"/>
      <c r="D154" s="27"/>
      <c r="E154" s="27"/>
      <c r="F154" s="27"/>
      <c r="G154" s="27"/>
      <c r="H154" s="27"/>
      <c r="I154" s="27"/>
      <c r="K154" s="92"/>
    </row>
    <row r="155" spans="1:11">
      <c r="A155" s="59"/>
      <c r="B155" s="27"/>
      <c r="C155" s="27"/>
      <c r="D155" s="27"/>
      <c r="E155" s="27"/>
      <c r="F155" s="27"/>
      <c r="G155" s="27"/>
      <c r="H155" s="27"/>
      <c r="I155" s="27"/>
      <c r="K155" s="92"/>
    </row>
    <row r="156" spans="1:11">
      <c r="A156" s="59"/>
      <c r="B156" s="27"/>
      <c r="C156" s="27"/>
      <c r="D156" s="27"/>
      <c r="E156" s="27"/>
      <c r="F156" s="27"/>
      <c r="G156" s="27"/>
      <c r="H156" s="27"/>
      <c r="I156" s="27"/>
      <c r="K156" s="92"/>
    </row>
    <row r="157" spans="1:11">
      <c r="A157" s="59"/>
      <c r="B157" s="27"/>
      <c r="C157" s="27"/>
      <c r="D157" s="27"/>
      <c r="E157" s="27"/>
      <c r="F157" s="27"/>
      <c r="G157" s="27"/>
      <c r="H157" s="27"/>
      <c r="I157" s="27"/>
      <c r="K157" s="92"/>
    </row>
    <row r="158" spans="1:11">
      <c r="A158" s="59"/>
      <c r="B158" s="27"/>
      <c r="C158" s="27"/>
      <c r="D158" s="27"/>
      <c r="E158" s="27"/>
      <c r="F158" s="27"/>
      <c r="G158" s="27"/>
      <c r="H158" s="27"/>
      <c r="I158" s="27"/>
      <c r="K158" s="92"/>
    </row>
    <row r="159" spans="1:11">
      <c r="A159" s="59"/>
      <c r="B159" s="27"/>
      <c r="C159" s="27"/>
      <c r="D159" s="27"/>
      <c r="E159" s="27"/>
      <c r="F159" s="27"/>
      <c r="G159" s="27"/>
      <c r="H159" s="27"/>
      <c r="I159" s="27"/>
      <c r="K159" s="92"/>
    </row>
    <row r="160" spans="1:11">
      <c r="A160" s="59"/>
      <c r="B160" s="27"/>
      <c r="C160" s="27"/>
      <c r="D160" s="27"/>
      <c r="E160" s="27"/>
      <c r="F160" s="27"/>
      <c r="G160" s="27"/>
      <c r="H160" s="27"/>
      <c r="I160" s="27"/>
      <c r="K160" s="92"/>
    </row>
    <row r="161" spans="1:11">
      <c r="A161" s="59"/>
      <c r="B161" s="27"/>
      <c r="C161" s="27"/>
      <c r="D161" s="27"/>
      <c r="E161" s="27"/>
      <c r="F161" s="27"/>
      <c r="G161" s="27"/>
      <c r="H161" s="27"/>
      <c r="I161" s="27"/>
      <c r="K161" s="92"/>
    </row>
    <row r="162" spans="1:11">
      <c r="A162" s="59"/>
      <c r="B162" s="27"/>
      <c r="C162" s="27"/>
      <c r="D162" s="27"/>
      <c r="E162" s="27"/>
      <c r="F162" s="27"/>
      <c r="G162" s="27"/>
      <c r="H162" s="27"/>
      <c r="I162" s="27"/>
      <c r="K162" s="92"/>
    </row>
    <row r="163" spans="1:11">
      <c r="A163" s="59"/>
      <c r="B163" s="27"/>
      <c r="C163" s="27"/>
      <c r="D163" s="27"/>
      <c r="E163" s="27"/>
      <c r="F163" s="27"/>
      <c r="G163" s="27"/>
      <c r="H163" s="27"/>
      <c r="I163" s="27"/>
      <c r="K163" s="92"/>
    </row>
    <row r="164" spans="1:11">
      <c r="A164" s="59"/>
      <c r="B164" s="27"/>
      <c r="C164" s="27"/>
      <c r="D164" s="27"/>
      <c r="E164" s="27"/>
      <c r="F164" s="27"/>
      <c r="G164" s="27"/>
      <c r="H164" s="27"/>
      <c r="I164" s="27"/>
      <c r="K164" s="92"/>
    </row>
    <row r="165" spans="1:11">
      <c r="A165" s="59"/>
      <c r="B165" s="27"/>
      <c r="C165" s="27"/>
      <c r="D165" s="27"/>
      <c r="E165" s="27"/>
      <c r="F165" s="27"/>
      <c r="G165" s="27"/>
      <c r="H165" s="27"/>
      <c r="I165" s="27"/>
      <c r="K165" s="92"/>
    </row>
    <row r="166" spans="1:11">
      <c r="A166" s="59"/>
      <c r="B166" s="27"/>
      <c r="C166" s="27"/>
      <c r="D166" s="27"/>
      <c r="E166" s="27"/>
      <c r="F166" s="27"/>
      <c r="G166" s="27"/>
      <c r="H166" s="27"/>
      <c r="I166" s="27"/>
      <c r="K166" s="92"/>
    </row>
    <row r="167" spans="1:11">
      <c r="A167" s="59"/>
      <c r="B167" s="27"/>
      <c r="C167" s="27"/>
      <c r="D167" s="27"/>
      <c r="E167" s="27"/>
      <c r="F167" s="27"/>
      <c r="G167" s="27"/>
      <c r="H167" s="27"/>
      <c r="I167" s="27"/>
      <c r="K167" s="92"/>
    </row>
    <row r="168" spans="1:11">
      <c r="A168" s="59"/>
      <c r="B168" s="27"/>
      <c r="C168" s="27"/>
      <c r="D168" s="27"/>
      <c r="E168" s="27"/>
      <c r="F168" s="27"/>
      <c r="G168" s="27"/>
      <c r="H168" s="27"/>
      <c r="I168" s="27"/>
      <c r="K168" s="92"/>
    </row>
    <row r="169" spans="1:11">
      <c r="A169" s="59"/>
      <c r="B169" s="27"/>
      <c r="C169" s="27"/>
      <c r="D169" s="27"/>
      <c r="E169" s="27"/>
      <c r="F169" s="27"/>
      <c r="G169" s="27"/>
      <c r="H169" s="27"/>
      <c r="I169" s="27"/>
      <c r="K169" s="92"/>
    </row>
    <row r="170" spans="1:11">
      <c r="A170" s="59"/>
      <c r="B170" s="27"/>
      <c r="C170" s="27"/>
      <c r="D170" s="27"/>
      <c r="E170" s="27"/>
      <c r="F170" s="27"/>
      <c r="G170" s="27"/>
      <c r="H170" s="27"/>
      <c r="I170" s="27"/>
      <c r="K170" s="92"/>
    </row>
    <row r="171" spans="1:11">
      <c r="A171" s="59"/>
      <c r="B171" s="27"/>
      <c r="C171" s="27"/>
      <c r="D171" s="27"/>
      <c r="E171" s="27"/>
      <c r="F171" s="27"/>
      <c r="G171" s="27"/>
      <c r="H171" s="27"/>
      <c r="I171" s="27"/>
      <c r="K171" s="92"/>
    </row>
    <row r="172" spans="1:11">
      <c r="A172" s="59"/>
      <c r="B172" s="27"/>
      <c r="C172" s="27"/>
      <c r="D172" s="27"/>
      <c r="E172" s="27"/>
      <c r="F172" s="27"/>
      <c r="G172" s="27"/>
      <c r="H172" s="27"/>
      <c r="I172" s="27"/>
      <c r="K172" s="92"/>
    </row>
    <row r="173" spans="1:11">
      <c r="A173" s="59"/>
      <c r="B173" s="27"/>
      <c r="C173" s="27"/>
      <c r="D173" s="27"/>
      <c r="E173" s="27"/>
      <c r="F173" s="27"/>
      <c r="G173" s="27"/>
      <c r="H173" s="27"/>
      <c r="I173" s="27"/>
      <c r="K173" s="92"/>
    </row>
    <row r="174" spans="1:11">
      <c r="A174" s="59"/>
      <c r="B174" s="27"/>
      <c r="C174" s="27"/>
      <c r="D174" s="27"/>
      <c r="E174" s="27"/>
      <c r="F174" s="27"/>
      <c r="G174" s="27"/>
      <c r="H174" s="27"/>
      <c r="I174" s="27"/>
      <c r="K174" s="92"/>
    </row>
    <row r="175" spans="1:11">
      <c r="A175" s="59"/>
      <c r="B175" s="27"/>
      <c r="C175" s="27"/>
      <c r="D175" s="27"/>
      <c r="E175" s="27"/>
      <c r="F175" s="27"/>
      <c r="G175" s="27"/>
      <c r="H175" s="27"/>
      <c r="I175" s="27"/>
      <c r="K175" s="92"/>
    </row>
  </sheetData>
  <mergeCells count="16">
    <mergeCell ref="E57:I57"/>
    <mergeCell ref="E38:I39"/>
    <mergeCell ref="E45:I46"/>
    <mergeCell ref="E44:I44"/>
    <mergeCell ref="E50:I50"/>
    <mergeCell ref="E51:I52"/>
    <mergeCell ref="E22:I22"/>
    <mergeCell ref="E23:I24"/>
    <mergeCell ref="E28:I28"/>
    <mergeCell ref="E29:I30"/>
    <mergeCell ref="E36:I36"/>
    <mergeCell ref="H7:I7"/>
    <mergeCell ref="E7:F7"/>
    <mergeCell ref="B1:J1"/>
    <mergeCell ref="E17:I18"/>
    <mergeCell ref="E16:I16"/>
  </mergeCells>
  <printOptions horizontalCentered="1"/>
  <pageMargins left="0.47244094488188981" right="0.47244094488188981" top="0.51181102362204722" bottom="0.39370078740157483" header="0" footer="0"/>
  <pageSetup paperSize="9" scale="80" fitToWidth="0" fitToHeight="0" orientation="landscape" verticalDpi="4294967292" r:id="rId1"/>
  <headerFooter differentFirst="1">
    <oddFooter xml:space="preserve">&amp;R&amp;"-,Standard"&amp;9Checkliste für Praktiker - erfolgreich kooperieren im alpinen Tourismus (Eingabe), Seite &amp;P&amp;"Arial,Standard"&amp;10
</oddFooter>
  </headerFooter>
  <rowBreaks count="1" manualBreakCount="1">
    <brk id="44" min="1" max="9"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tabColor theme="5" tint="0.39997558519241921"/>
  </sheetPr>
  <dimension ref="A1:EO122"/>
  <sheetViews>
    <sheetView showGridLines="0" showRowColHeaders="0" tabSelected="1" zoomScale="55" zoomScaleNormal="55" zoomScaleSheetLayoutView="70" zoomScalePageLayoutView="55" workbookViewId="0">
      <selection activeCell="J10" sqref="J10"/>
    </sheetView>
  </sheetViews>
  <sheetFormatPr baseColWidth="10" defaultColWidth="2.28515625" defaultRowHeight="12.75"/>
  <cols>
    <col min="1" max="1" width="14.85546875" style="2" customWidth="1"/>
    <col min="2" max="2" width="3" style="2" customWidth="1"/>
    <col min="3" max="3" width="19.140625" style="10" customWidth="1"/>
    <col min="4" max="4" width="12.7109375" style="10" customWidth="1"/>
    <col min="5" max="5" width="13.28515625" style="10" customWidth="1"/>
    <col min="6" max="6" width="4.28515625" style="10" customWidth="1"/>
    <col min="7" max="7" width="2.28515625" style="10" customWidth="1"/>
    <col min="8" max="8" width="7.85546875" style="2" customWidth="1"/>
    <col min="9" max="9" width="49" style="2" customWidth="1"/>
    <col min="10" max="10" width="17.28515625" style="12" customWidth="1"/>
    <col min="11" max="25" width="2.7109375" style="2" customWidth="1"/>
    <col min="26" max="26" width="38.28515625" style="1" customWidth="1"/>
    <col min="27" max="40" width="2.28515625" style="1"/>
    <col min="41" max="41" width="5" style="1" bestFit="1" customWidth="1"/>
    <col min="42" max="70" width="2.28515625" style="1"/>
    <col min="71" max="16384" width="2.28515625" style="2"/>
  </cols>
  <sheetData>
    <row r="1" spans="1:145" ht="25.7" customHeight="1">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BE1" s="59"/>
      <c r="BF1" s="59"/>
      <c r="BG1" s="59"/>
      <c r="BH1" s="59"/>
      <c r="BI1" s="59"/>
      <c r="BJ1" s="59"/>
      <c r="BK1" s="59"/>
      <c r="BL1" s="59"/>
      <c r="BM1" s="59"/>
      <c r="BN1" s="59"/>
      <c r="BO1" s="59"/>
      <c r="BP1" s="59"/>
      <c r="BQ1" s="59"/>
      <c r="BR1" s="59"/>
      <c r="BS1" s="59"/>
      <c r="BT1" s="59"/>
      <c r="BU1" s="59"/>
      <c r="BV1" s="59"/>
      <c r="BW1" s="59"/>
      <c r="BX1" s="59"/>
      <c r="BY1" s="59"/>
      <c r="BZ1" s="59"/>
      <c r="CA1" s="59"/>
      <c r="CB1" s="59"/>
      <c r="CC1" s="59"/>
      <c r="CD1" s="59"/>
      <c r="CE1" s="59"/>
      <c r="CF1" s="59"/>
      <c r="CG1" s="59"/>
      <c r="CH1" s="59"/>
      <c r="CI1" s="59"/>
      <c r="CJ1" s="59"/>
      <c r="CK1" s="59"/>
      <c r="CL1" s="59"/>
      <c r="CM1" s="59"/>
      <c r="CN1" s="59"/>
      <c r="CO1" s="59"/>
      <c r="CP1" s="59"/>
      <c r="CQ1" s="59"/>
      <c r="CR1" s="59"/>
      <c r="CS1" s="59"/>
      <c r="CT1" s="59"/>
      <c r="CU1" s="59"/>
      <c r="CV1" s="59"/>
      <c r="CW1" s="59"/>
      <c r="CX1" s="59"/>
      <c r="CY1" s="59"/>
      <c r="CZ1" s="59"/>
      <c r="DA1" s="59"/>
      <c r="DB1" s="59"/>
      <c r="DC1" s="59"/>
      <c r="DD1" s="59"/>
      <c r="DE1" s="59"/>
      <c r="DF1" s="59"/>
      <c r="DG1" s="59"/>
      <c r="DH1" s="59"/>
      <c r="DI1" s="59"/>
      <c r="DJ1" s="59"/>
      <c r="DK1" s="59"/>
      <c r="DL1" s="59"/>
      <c r="DM1" s="59"/>
      <c r="DN1" s="59"/>
      <c r="DO1" s="59"/>
      <c r="DP1" s="59"/>
      <c r="DQ1" s="59"/>
      <c r="DR1" s="59"/>
      <c r="DS1" s="59"/>
      <c r="DT1" s="59"/>
      <c r="DU1" s="59"/>
      <c r="DV1" s="59"/>
      <c r="DW1" s="59"/>
      <c r="DX1" s="59"/>
      <c r="DY1" s="59"/>
      <c r="DZ1" s="59"/>
      <c r="EA1" s="59"/>
      <c r="EB1" s="59"/>
      <c r="EC1" s="59"/>
      <c r="ED1" s="59"/>
      <c r="EE1" s="59"/>
      <c r="EF1" s="59"/>
      <c r="EG1" s="59"/>
      <c r="EH1" s="59"/>
      <c r="EI1" s="59"/>
      <c r="EJ1" s="59"/>
      <c r="EK1" s="59"/>
      <c r="EL1" s="59"/>
      <c r="EM1" s="59"/>
      <c r="EN1" s="59"/>
      <c r="EO1" s="59"/>
    </row>
    <row r="2" spans="1:145" s="67" customFormat="1" ht="114.4" customHeight="1">
      <c r="A2" s="59"/>
      <c r="B2" s="37"/>
      <c r="C2" s="37"/>
      <c r="D2" s="37"/>
      <c r="E2" s="37"/>
      <c r="F2" s="37"/>
      <c r="G2" s="37"/>
      <c r="H2" s="77"/>
      <c r="I2" s="77"/>
      <c r="J2" s="37"/>
      <c r="K2" s="201" t="s">
        <v>51</v>
      </c>
      <c r="L2" s="202"/>
      <c r="M2" s="202"/>
      <c r="N2" s="202"/>
      <c r="O2" s="202"/>
      <c r="P2" s="202"/>
      <c r="Q2" s="202"/>
      <c r="R2" s="202"/>
      <c r="S2" s="202"/>
      <c r="T2" s="202"/>
      <c r="U2" s="202"/>
      <c r="V2" s="202"/>
      <c r="W2" s="202"/>
      <c r="X2" s="202"/>
      <c r="Y2" s="202"/>
      <c r="Z2" s="202"/>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c r="DQ2" s="59"/>
      <c r="DR2" s="59"/>
      <c r="DS2" s="59"/>
      <c r="DT2" s="59"/>
      <c r="DU2" s="59"/>
      <c r="DV2" s="59"/>
      <c r="DW2" s="59"/>
      <c r="DX2" s="59"/>
      <c r="DY2" s="59"/>
      <c r="DZ2" s="59"/>
      <c r="EA2" s="59"/>
      <c r="EB2" s="59"/>
      <c r="EC2" s="59"/>
      <c r="ED2" s="59"/>
      <c r="EE2" s="59"/>
      <c r="EF2" s="59"/>
      <c r="EG2" s="59"/>
      <c r="EH2" s="59"/>
      <c r="EI2" s="59"/>
      <c r="EJ2" s="59"/>
      <c r="EK2" s="59"/>
      <c r="EL2" s="59"/>
      <c r="EM2" s="59"/>
      <c r="EN2" s="59"/>
      <c r="EO2" s="59"/>
    </row>
    <row r="3" spans="1:145" s="20" customFormat="1" ht="67.5" customHeight="1">
      <c r="A3" s="59"/>
      <c r="B3" s="37"/>
      <c r="C3" s="206" t="s">
        <v>53</v>
      </c>
      <c r="D3" s="206"/>
      <c r="E3" s="206"/>
      <c r="F3" s="206"/>
      <c r="G3" s="206"/>
      <c r="H3" s="206"/>
      <c r="I3" s="206"/>
      <c r="J3" s="206"/>
      <c r="K3" s="206"/>
      <c r="L3" s="206"/>
      <c r="M3" s="206"/>
      <c r="N3" s="206"/>
      <c r="O3" s="206"/>
      <c r="P3" s="206"/>
      <c r="Q3" s="206"/>
      <c r="R3" s="206"/>
      <c r="S3" s="206"/>
      <c r="T3" s="163"/>
      <c r="U3" s="163"/>
      <c r="V3" s="163"/>
      <c r="W3" s="163"/>
      <c r="X3" s="163"/>
      <c r="Y3" s="163"/>
      <c r="Z3" s="133"/>
      <c r="AA3" s="83"/>
      <c r="AB3" s="83"/>
      <c r="AC3" s="83"/>
      <c r="AD3" s="83"/>
      <c r="AE3" s="83"/>
      <c r="AF3" s="83"/>
      <c r="AG3" s="83"/>
      <c r="AH3" s="83"/>
      <c r="AI3" s="83"/>
      <c r="AJ3" s="83"/>
      <c r="AK3" s="83"/>
      <c r="AL3" s="83"/>
      <c r="AM3" s="83"/>
      <c r="AN3" s="83"/>
      <c r="AO3" s="83"/>
      <c r="AP3" s="83"/>
      <c r="AQ3" s="19"/>
      <c r="AR3" s="19"/>
      <c r="AS3" s="19"/>
      <c r="AT3" s="19"/>
      <c r="AU3" s="19"/>
      <c r="AV3" s="19"/>
      <c r="AW3" s="19"/>
      <c r="AX3" s="19"/>
      <c r="AY3" s="19"/>
      <c r="AZ3" s="19"/>
      <c r="BA3" s="19"/>
      <c r="BB3" s="19"/>
      <c r="BC3" s="19"/>
      <c r="BD3" s="1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c r="DQ3" s="59"/>
      <c r="DR3" s="59"/>
      <c r="DS3" s="59"/>
      <c r="DT3" s="59"/>
      <c r="DU3" s="59"/>
      <c r="DV3" s="59"/>
      <c r="DW3" s="59"/>
      <c r="DX3" s="59"/>
      <c r="DY3" s="59"/>
      <c r="DZ3" s="59"/>
      <c r="EA3" s="59"/>
      <c r="EB3" s="59"/>
      <c r="EC3" s="59"/>
      <c r="ED3" s="59"/>
      <c r="EE3" s="59"/>
      <c r="EF3" s="59"/>
      <c r="EG3" s="59"/>
      <c r="EH3" s="59"/>
      <c r="EI3" s="59"/>
      <c r="EJ3" s="59"/>
      <c r="EK3" s="59"/>
      <c r="EL3" s="59"/>
      <c r="EM3" s="59"/>
      <c r="EN3" s="59"/>
      <c r="EO3" s="59"/>
    </row>
    <row r="4" spans="1:145" s="4" customFormat="1" ht="19.899999999999999" customHeight="1">
      <c r="A4" s="7"/>
      <c r="B4" s="37"/>
      <c r="C4" s="152" t="s">
        <v>5</v>
      </c>
      <c r="D4" s="153"/>
      <c r="E4" s="204">
        <f>'EINGABE          '!C5</f>
        <v>0</v>
      </c>
      <c r="F4" s="204"/>
      <c r="G4" s="204"/>
      <c r="H4" s="204"/>
      <c r="I4" s="204"/>
      <c r="J4" s="204"/>
      <c r="K4" s="204"/>
      <c r="L4" s="204"/>
      <c r="M4" s="204"/>
      <c r="N4" s="204"/>
      <c r="O4" s="204"/>
      <c r="P4" s="204"/>
      <c r="Q4" s="204"/>
      <c r="R4" s="204"/>
      <c r="S4" s="204"/>
      <c r="T4" s="204"/>
      <c r="U4" s="204"/>
      <c r="V4" s="204"/>
      <c r="W4" s="204"/>
      <c r="X4" s="204"/>
      <c r="Y4" s="111"/>
      <c r="Z4" s="133"/>
      <c r="AA4" s="22"/>
      <c r="AB4" s="22"/>
      <c r="AC4" s="22"/>
      <c r="AD4" s="84"/>
      <c r="AE4" s="22"/>
      <c r="AF4" s="22"/>
      <c r="AG4" s="22"/>
      <c r="AH4" s="22"/>
      <c r="AI4" s="22"/>
      <c r="AJ4" s="22"/>
      <c r="AK4" s="22"/>
      <c r="AL4" s="22"/>
      <c r="AM4" s="22"/>
      <c r="AN4" s="22"/>
      <c r="AO4" s="22"/>
      <c r="AP4" s="22"/>
      <c r="AQ4" s="3"/>
      <c r="AR4" s="3"/>
      <c r="AS4" s="3"/>
      <c r="AT4" s="3"/>
      <c r="AU4" s="3"/>
      <c r="AV4" s="3"/>
      <c r="AW4" s="3"/>
      <c r="AX4" s="3"/>
      <c r="AY4" s="3"/>
      <c r="AZ4" s="3"/>
      <c r="BA4" s="3"/>
      <c r="BB4" s="3"/>
      <c r="BC4" s="3"/>
      <c r="BD4" s="3"/>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c r="DQ4" s="59"/>
      <c r="DR4" s="59"/>
      <c r="DS4" s="59"/>
      <c r="DT4" s="59"/>
      <c r="DU4" s="59"/>
      <c r="DV4" s="59"/>
      <c r="DW4" s="59"/>
      <c r="DX4" s="59"/>
      <c r="DY4" s="59"/>
      <c r="DZ4" s="59"/>
      <c r="EA4" s="59"/>
      <c r="EB4" s="59"/>
      <c r="EC4" s="59"/>
      <c r="ED4" s="59"/>
      <c r="EE4" s="59"/>
      <c r="EF4" s="59"/>
      <c r="EG4" s="59"/>
      <c r="EH4" s="59"/>
      <c r="EI4" s="59"/>
      <c r="EJ4" s="59"/>
      <c r="EK4" s="59"/>
      <c r="EL4" s="59"/>
      <c r="EM4" s="59"/>
      <c r="EN4" s="59"/>
      <c r="EO4" s="59"/>
    </row>
    <row r="5" spans="1:145" s="4" customFormat="1" ht="19.899999999999999" customHeight="1">
      <c r="A5" s="7"/>
      <c r="B5" s="37"/>
      <c r="C5" s="154" t="s">
        <v>8</v>
      </c>
      <c r="D5" s="153"/>
      <c r="E5" s="205">
        <f>'EINGABE          '!C6</f>
        <v>0</v>
      </c>
      <c r="F5" s="205"/>
      <c r="G5" s="205"/>
      <c r="H5" s="205"/>
      <c r="I5" s="205"/>
      <c r="J5" s="205"/>
      <c r="K5" s="205"/>
      <c r="L5" s="205"/>
      <c r="M5" s="205"/>
      <c r="N5" s="205"/>
      <c r="O5" s="205"/>
      <c r="P5" s="205"/>
      <c r="Q5" s="205"/>
      <c r="R5" s="205"/>
      <c r="S5" s="205"/>
      <c r="T5" s="205"/>
      <c r="U5" s="205"/>
      <c r="V5" s="205"/>
      <c r="W5" s="205"/>
      <c r="X5" s="205"/>
      <c r="Y5" s="112"/>
      <c r="Z5" s="133"/>
      <c r="AA5" s="22"/>
      <c r="AB5" s="22"/>
      <c r="AC5" s="22"/>
      <c r="AD5" s="23"/>
      <c r="AE5" s="22"/>
      <c r="AF5" s="22"/>
      <c r="AG5" s="22"/>
      <c r="AH5" s="22"/>
      <c r="AI5" s="22"/>
      <c r="AJ5" s="22"/>
      <c r="AK5" s="22"/>
      <c r="AL5" s="22"/>
      <c r="AM5" s="22"/>
      <c r="AN5" s="22"/>
      <c r="AO5" s="22"/>
      <c r="AP5" s="22"/>
      <c r="AQ5" s="3"/>
      <c r="AR5" s="3"/>
      <c r="AS5" s="3"/>
      <c r="AT5" s="3"/>
      <c r="AU5" s="3"/>
      <c r="AV5" s="3"/>
      <c r="AW5" s="3"/>
      <c r="AX5" s="3"/>
      <c r="AY5" s="3"/>
      <c r="AZ5" s="3"/>
      <c r="BA5" s="3"/>
      <c r="BB5" s="3"/>
      <c r="BC5" s="3"/>
      <c r="BD5" s="3"/>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c r="DQ5" s="59"/>
      <c r="DR5" s="59"/>
      <c r="DS5" s="59"/>
      <c r="DT5" s="59"/>
      <c r="DU5" s="59"/>
      <c r="DV5" s="59"/>
      <c r="DW5" s="59"/>
      <c r="DX5" s="59"/>
      <c r="DY5" s="59"/>
      <c r="DZ5" s="59"/>
      <c r="EA5" s="59"/>
      <c r="EB5" s="59"/>
      <c r="EC5" s="59"/>
      <c r="ED5" s="59"/>
      <c r="EE5" s="59"/>
      <c r="EF5" s="59"/>
      <c r="EG5" s="59"/>
      <c r="EH5" s="59"/>
      <c r="EI5" s="59"/>
      <c r="EJ5" s="59"/>
      <c r="EK5" s="59"/>
      <c r="EL5" s="59"/>
      <c r="EM5" s="59"/>
      <c r="EN5" s="59"/>
      <c r="EO5" s="59"/>
    </row>
    <row r="6" spans="1:145" s="6" customFormat="1" ht="19.899999999999999" customHeight="1">
      <c r="A6" s="7"/>
      <c r="B6" s="37"/>
      <c r="C6" s="155" t="s">
        <v>4</v>
      </c>
      <c r="D6" s="153"/>
      <c r="E6" s="156">
        <f>'EINGABE          '!C7</f>
        <v>0</v>
      </c>
      <c r="F6" s="156"/>
      <c r="G6" s="156"/>
      <c r="H6" s="157"/>
      <c r="I6" s="157"/>
      <c r="J6" s="158"/>
      <c r="K6" s="153"/>
      <c r="L6" s="153"/>
      <c r="M6" s="153"/>
      <c r="N6" s="153"/>
      <c r="O6" s="153"/>
      <c r="P6" s="153"/>
      <c r="Q6" s="153"/>
      <c r="R6" s="153"/>
      <c r="S6" s="153"/>
      <c r="T6" s="159"/>
      <c r="U6" s="159"/>
      <c r="V6" s="159"/>
      <c r="W6" s="159"/>
      <c r="X6" s="159"/>
      <c r="Y6" s="113"/>
      <c r="Z6" s="133"/>
      <c r="AA6" s="23"/>
      <c r="AB6" s="23"/>
      <c r="AC6" s="23"/>
      <c r="AD6" s="23"/>
      <c r="AE6" s="23"/>
      <c r="AF6" s="23"/>
      <c r="AG6" s="23"/>
      <c r="AH6" s="23"/>
      <c r="AI6" s="23"/>
      <c r="AJ6" s="23"/>
      <c r="AK6" s="23"/>
      <c r="AL6" s="23"/>
      <c r="AM6" s="23"/>
      <c r="AN6" s="23"/>
      <c r="AO6" s="23"/>
      <c r="AP6" s="23"/>
      <c r="AQ6" s="5"/>
      <c r="AR6" s="5"/>
      <c r="AS6" s="5"/>
      <c r="AT6" s="5"/>
      <c r="AU6" s="5"/>
      <c r="AV6" s="5"/>
      <c r="AW6" s="5"/>
      <c r="AX6" s="5"/>
      <c r="AY6" s="5"/>
      <c r="AZ6" s="5"/>
      <c r="BA6" s="5"/>
      <c r="BB6" s="5"/>
      <c r="BC6" s="5"/>
      <c r="BD6" s="5"/>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c r="DQ6" s="59"/>
      <c r="DR6" s="59"/>
      <c r="DS6" s="59"/>
      <c r="DT6" s="59"/>
      <c r="DU6" s="59"/>
      <c r="DV6" s="59"/>
      <c r="DW6" s="59"/>
      <c r="DX6" s="59"/>
      <c r="DY6" s="59"/>
      <c r="DZ6" s="59"/>
      <c r="EA6" s="59"/>
      <c r="EB6" s="59"/>
      <c r="EC6" s="59"/>
      <c r="ED6" s="59"/>
      <c r="EE6" s="59"/>
      <c r="EF6" s="59"/>
      <c r="EG6" s="59"/>
      <c r="EH6" s="59"/>
      <c r="EI6" s="59"/>
      <c r="EJ6" s="59"/>
      <c r="EK6" s="59"/>
      <c r="EL6" s="59"/>
      <c r="EM6" s="59"/>
      <c r="EN6" s="59"/>
      <c r="EO6" s="59"/>
    </row>
    <row r="7" spans="1:145" s="6" customFormat="1" ht="37.9" customHeight="1">
      <c r="A7" s="7"/>
      <c r="B7" s="37"/>
      <c r="C7" s="146"/>
      <c r="D7" s="115"/>
      <c r="E7" s="115"/>
      <c r="F7" s="115"/>
      <c r="G7" s="115"/>
      <c r="H7" s="116"/>
      <c r="I7" s="116"/>
      <c r="J7" s="117"/>
      <c r="K7" s="207" t="s">
        <v>54</v>
      </c>
      <c r="L7" s="207"/>
      <c r="M7" s="207"/>
      <c r="N7" s="207"/>
      <c r="O7" s="207"/>
      <c r="P7" s="207"/>
      <c r="Q7" s="207"/>
      <c r="R7" s="207"/>
      <c r="S7" s="207"/>
      <c r="T7" s="207"/>
      <c r="U7" s="207"/>
      <c r="V7" s="207"/>
      <c r="W7" s="207"/>
      <c r="X7" s="207"/>
      <c r="Y7" s="207"/>
      <c r="Z7" s="160" t="s">
        <v>6</v>
      </c>
      <c r="AA7" s="23"/>
      <c r="AB7" s="23"/>
      <c r="AC7" s="23"/>
      <c r="AD7" s="23"/>
      <c r="AE7" s="23"/>
      <c r="AF7" s="23"/>
      <c r="AG7" s="23"/>
      <c r="AH7" s="23"/>
      <c r="AI7" s="23"/>
      <c r="AJ7" s="23"/>
      <c r="AK7" s="23"/>
      <c r="AL7" s="23"/>
      <c r="AM7" s="23"/>
      <c r="AN7" s="23"/>
      <c r="AO7" s="23"/>
      <c r="AP7" s="23"/>
      <c r="AQ7" s="5"/>
      <c r="AR7" s="5"/>
      <c r="AS7" s="5"/>
      <c r="AT7" s="5"/>
      <c r="AU7" s="5"/>
      <c r="AV7" s="5"/>
      <c r="AW7" s="5"/>
      <c r="AX7" s="5"/>
      <c r="AY7" s="5"/>
      <c r="AZ7" s="5"/>
      <c r="BA7" s="5"/>
      <c r="BB7" s="5"/>
      <c r="BC7" s="5"/>
      <c r="BD7" s="5"/>
      <c r="BE7" s="59"/>
      <c r="BF7" s="59"/>
      <c r="BG7" s="59"/>
      <c r="BH7" s="59"/>
      <c r="BI7" s="59"/>
      <c r="BJ7" s="59"/>
      <c r="BK7" s="59"/>
      <c r="BL7" s="59"/>
      <c r="BM7" s="59"/>
      <c r="BN7" s="59"/>
      <c r="BO7" s="59"/>
      <c r="BP7" s="59"/>
      <c r="BQ7" s="59"/>
      <c r="BR7" s="59"/>
      <c r="BS7" s="59"/>
      <c r="BT7" s="59"/>
      <c r="BU7" s="59"/>
      <c r="BV7" s="59"/>
      <c r="BW7" s="59"/>
      <c r="BX7" s="59"/>
      <c r="BY7" s="59"/>
      <c r="BZ7" s="59"/>
      <c r="CA7" s="59"/>
      <c r="CB7" s="59"/>
      <c r="CC7" s="59"/>
      <c r="CD7" s="59"/>
      <c r="CE7" s="59"/>
      <c r="CF7" s="59"/>
      <c r="CG7" s="59"/>
      <c r="CH7" s="59"/>
      <c r="CI7" s="59"/>
      <c r="CJ7" s="59"/>
      <c r="CK7" s="59"/>
      <c r="CL7" s="59"/>
      <c r="CM7" s="59"/>
      <c r="CN7" s="59"/>
      <c r="CO7" s="59"/>
      <c r="CP7" s="59"/>
      <c r="CQ7" s="59"/>
      <c r="CR7" s="59"/>
      <c r="CS7" s="59"/>
      <c r="CT7" s="59"/>
      <c r="CU7" s="59"/>
      <c r="CV7" s="59"/>
      <c r="CW7" s="59"/>
      <c r="CX7" s="59"/>
      <c r="CY7" s="59"/>
      <c r="CZ7" s="59"/>
      <c r="DA7" s="59"/>
      <c r="DB7" s="59"/>
      <c r="DC7" s="59"/>
      <c r="DD7" s="59"/>
      <c r="DE7" s="59"/>
      <c r="DF7" s="59"/>
      <c r="DG7" s="59"/>
      <c r="DH7" s="59"/>
      <c r="DI7" s="59"/>
      <c r="DJ7" s="59"/>
      <c r="DK7" s="59"/>
      <c r="DL7" s="59"/>
      <c r="DM7" s="59"/>
      <c r="DN7" s="59"/>
      <c r="DO7" s="59"/>
      <c r="DP7" s="59"/>
      <c r="DQ7" s="59"/>
      <c r="DR7" s="59"/>
      <c r="DS7" s="59"/>
      <c r="DT7" s="59"/>
      <c r="DU7" s="59"/>
      <c r="DV7" s="59"/>
      <c r="DW7" s="59"/>
      <c r="DX7" s="59"/>
      <c r="DY7" s="59"/>
      <c r="DZ7" s="59"/>
      <c r="EA7" s="59"/>
      <c r="EB7" s="59"/>
      <c r="EC7" s="59"/>
      <c r="ED7" s="59"/>
      <c r="EE7" s="59"/>
      <c r="EF7" s="59"/>
      <c r="EG7" s="59"/>
      <c r="EH7" s="59"/>
      <c r="EI7" s="59"/>
      <c r="EJ7" s="59"/>
      <c r="EK7" s="59"/>
      <c r="EL7" s="59"/>
      <c r="EM7" s="59"/>
      <c r="EN7" s="59"/>
      <c r="EO7" s="59"/>
    </row>
    <row r="8" spans="1:145" s="6" customFormat="1" ht="23.85" customHeight="1">
      <c r="A8" s="7"/>
      <c r="B8" s="37"/>
      <c r="C8" s="118"/>
      <c r="D8" s="136" t="s">
        <v>2</v>
      </c>
      <c r="E8" s="140" t="s">
        <v>52</v>
      </c>
      <c r="F8" s="135"/>
      <c r="G8" s="135"/>
      <c r="H8" s="134"/>
      <c r="I8" s="134"/>
      <c r="J8" s="141" t="s">
        <v>2</v>
      </c>
      <c r="K8" s="169">
        <v>1</v>
      </c>
      <c r="L8" s="169"/>
      <c r="M8" s="170"/>
      <c r="N8" s="171">
        <v>2</v>
      </c>
      <c r="O8" s="169"/>
      <c r="P8" s="170"/>
      <c r="Q8" s="172"/>
      <c r="R8" s="149">
        <v>3</v>
      </c>
      <c r="S8" s="169"/>
      <c r="T8" s="172"/>
      <c r="U8" s="171"/>
      <c r="V8" s="169">
        <v>4</v>
      </c>
      <c r="W8" s="172"/>
      <c r="X8" s="172"/>
      <c r="Y8" s="171">
        <v>5</v>
      </c>
      <c r="Z8" s="180"/>
      <c r="AA8" s="23"/>
      <c r="AB8" s="23"/>
      <c r="AC8" s="23"/>
      <c r="AD8" s="23"/>
      <c r="AE8" s="23"/>
      <c r="AF8" s="23"/>
      <c r="AG8" s="23"/>
      <c r="AH8" s="23"/>
      <c r="AI8" s="23"/>
      <c r="AJ8" s="23"/>
      <c r="AK8" s="23"/>
      <c r="AL8" s="23"/>
      <c r="AM8" s="23"/>
      <c r="AN8" s="23"/>
      <c r="AO8" s="23"/>
      <c r="AP8" s="23"/>
      <c r="AQ8" s="5"/>
      <c r="AR8" s="5"/>
      <c r="AS8" s="5"/>
      <c r="AT8" s="5"/>
      <c r="AU8" s="5"/>
      <c r="AV8" s="5"/>
      <c r="AW8" s="5"/>
      <c r="AX8" s="5"/>
      <c r="AY8" s="5"/>
      <c r="AZ8" s="5"/>
      <c r="BA8" s="5"/>
      <c r="BB8" s="5"/>
      <c r="BC8" s="5"/>
      <c r="BD8" s="5"/>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c r="EK8" s="59"/>
      <c r="EL8" s="59"/>
      <c r="EM8" s="59"/>
      <c r="EN8" s="59"/>
      <c r="EO8" s="59"/>
    </row>
    <row r="9" spans="1:145" ht="35.1" customHeight="1">
      <c r="A9" s="7"/>
      <c r="B9" s="208" t="str">
        <f>'EINGABE          '!C9</f>
        <v xml:space="preserve">AKTEURE </v>
      </c>
      <c r="C9" s="208"/>
      <c r="D9" s="211" t="str">
        <f>IF(E29=4,AVERAGE(J9:J12),"EINGABE?")</f>
        <v>EINGABE?</v>
      </c>
      <c r="E9" s="150" t="str">
        <f>'EINGABE          '!C10</f>
        <v>Leadfigur als treibende Kraft</v>
      </c>
      <c r="F9" s="142"/>
      <c r="G9" s="142"/>
      <c r="H9" s="142"/>
      <c r="I9" s="142"/>
      <c r="J9" s="168" t="str">
        <f>'EINGABE          '!L10</f>
        <v>EINGABE?</v>
      </c>
      <c r="K9" s="198" t="str">
        <f>J9</f>
        <v>EINGABE?</v>
      </c>
      <c r="L9" s="198"/>
      <c r="M9" s="198"/>
      <c r="N9" s="198"/>
      <c r="O9" s="198"/>
      <c r="P9" s="198"/>
      <c r="Q9" s="198"/>
      <c r="R9" s="198"/>
      <c r="S9" s="198"/>
      <c r="T9" s="198"/>
      <c r="U9" s="198"/>
      <c r="V9" s="198"/>
      <c r="W9" s="198"/>
      <c r="X9" s="198"/>
      <c r="Y9" s="198"/>
      <c r="Z9" s="180"/>
      <c r="AA9" s="24"/>
      <c r="AB9" s="24"/>
      <c r="AC9" s="24"/>
      <c r="AD9" s="24"/>
      <c r="AE9" s="24"/>
      <c r="AF9" s="24"/>
      <c r="AG9" s="24"/>
      <c r="AH9" s="24"/>
      <c r="AI9" s="24"/>
      <c r="AJ9" s="24"/>
      <c r="AK9" s="24"/>
      <c r="AL9" s="24"/>
      <c r="AM9" s="24"/>
      <c r="AN9" s="24"/>
      <c r="AO9" s="24"/>
      <c r="AP9" s="24"/>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c r="DQ9" s="59"/>
      <c r="DR9" s="59"/>
      <c r="DS9" s="59"/>
      <c r="DT9" s="59"/>
      <c r="DU9" s="59"/>
      <c r="DV9" s="59"/>
      <c r="DW9" s="59"/>
      <c r="DX9" s="59"/>
      <c r="DY9" s="59"/>
      <c r="DZ9" s="59"/>
      <c r="EA9" s="59"/>
      <c r="EB9" s="59"/>
      <c r="EC9" s="59"/>
      <c r="ED9" s="59"/>
      <c r="EE9" s="59"/>
      <c r="EF9" s="59"/>
      <c r="EG9" s="59"/>
      <c r="EH9" s="59"/>
      <c r="EI9" s="59"/>
      <c r="EJ9" s="59"/>
      <c r="EK9" s="59"/>
      <c r="EL9" s="59"/>
      <c r="EM9" s="59"/>
      <c r="EN9" s="59"/>
      <c r="EO9" s="59"/>
    </row>
    <row r="10" spans="1:145" ht="35.1" customHeight="1">
      <c r="A10" s="7"/>
      <c r="B10" s="208"/>
      <c r="C10" s="208"/>
      <c r="D10" s="211"/>
      <c r="E10" s="150" t="str">
        <f>'EINGABE          '!C17</f>
        <v>Proaktiv vorgehen</v>
      </c>
      <c r="F10" s="142"/>
      <c r="G10" s="142"/>
      <c r="H10" s="142"/>
      <c r="I10" s="142"/>
      <c r="J10" s="147" t="str">
        <f>'EINGABE          '!L17</f>
        <v>EINGABE?</v>
      </c>
      <c r="K10" s="198" t="str">
        <f>J10</f>
        <v>EINGABE?</v>
      </c>
      <c r="L10" s="198"/>
      <c r="M10" s="198"/>
      <c r="N10" s="198"/>
      <c r="O10" s="198"/>
      <c r="P10" s="198"/>
      <c r="Q10" s="198"/>
      <c r="R10" s="198"/>
      <c r="S10" s="198"/>
      <c r="T10" s="198"/>
      <c r="U10" s="198"/>
      <c r="V10" s="198"/>
      <c r="W10" s="198"/>
      <c r="X10" s="198"/>
      <c r="Y10" s="198"/>
      <c r="Z10" s="180"/>
      <c r="AA10" s="24"/>
      <c r="AB10" s="24"/>
      <c r="AC10" s="24"/>
      <c r="AD10" s="24"/>
      <c r="AE10" s="24"/>
      <c r="AF10" s="24"/>
      <c r="AG10" s="24"/>
      <c r="AH10" s="24"/>
      <c r="AI10" s="24"/>
      <c r="AJ10" s="24"/>
      <c r="AK10" s="24"/>
      <c r="AL10" s="24"/>
      <c r="AM10" s="24"/>
      <c r="AN10" s="24"/>
      <c r="AO10" s="24"/>
      <c r="AP10" s="24"/>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c r="DQ10" s="59"/>
      <c r="DR10" s="59"/>
      <c r="DS10" s="59"/>
      <c r="DT10" s="59"/>
      <c r="DU10" s="59"/>
      <c r="DV10" s="59"/>
      <c r="DW10" s="59"/>
      <c r="DX10" s="59"/>
      <c r="DY10" s="59"/>
      <c r="DZ10" s="59"/>
      <c r="EA10" s="59"/>
      <c r="EB10" s="59"/>
      <c r="EC10" s="59"/>
      <c r="ED10" s="59"/>
      <c r="EE10" s="59"/>
      <c r="EF10" s="59"/>
      <c r="EG10" s="59"/>
      <c r="EH10" s="59"/>
      <c r="EI10" s="59"/>
      <c r="EJ10" s="59"/>
      <c r="EK10" s="59"/>
      <c r="EL10" s="59"/>
      <c r="EM10" s="59"/>
      <c r="EN10" s="59"/>
      <c r="EO10" s="59"/>
    </row>
    <row r="11" spans="1:145" ht="35.1" customHeight="1">
      <c r="A11" s="7"/>
      <c r="B11" s="208"/>
      <c r="C11" s="208"/>
      <c r="D11" s="211"/>
      <c r="E11" s="150" t="str">
        <f>'EINGABE          '!C23</f>
        <v>«Gemeinsame Sprache» und Kommunikation entwickeln</v>
      </c>
      <c r="F11" s="142"/>
      <c r="G11" s="142"/>
      <c r="H11" s="142"/>
      <c r="I11" s="142"/>
      <c r="J11" s="147" t="str">
        <f>'EINGABE          '!L23</f>
        <v>EINGABE?</v>
      </c>
      <c r="K11" s="198" t="str">
        <f t="shared" ref="K11" si="0">J11</f>
        <v>EINGABE?</v>
      </c>
      <c r="L11" s="198"/>
      <c r="M11" s="198"/>
      <c r="N11" s="198"/>
      <c r="O11" s="198"/>
      <c r="P11" s="198"/>
      <c r="Q11" s="198"/>
      <c r="R11" s="198"/>
      <c r="S11" s="198"/>
      <c r="T11" s="198"/>
      <c r="U11" s="198"/>
      <c r="V11" s="198"/>
      <c r="W11" s="198"/>
      <c r="X11" s="198"/>
      <c r="Y11" s="198"/>
      <c r="Z11" s="180"/>
      <c r="AA11" s="24"/>
      <c r="AB11" s="24"/>
      <c r="AC11" s="24"/>
      <c r="AD11" s="24"/>
      <c r="AE11" s="24"/>
      <c r="AF11" s="24"/>
      <c r="AG11" s="24"/>
      <c r="AH11" s="24"/>
      <c r="AI11" s="24"/>
      <c r="AJ11" s="24"/>
      <c r="AK11" s="24"/>
      <c r="AL11" s="24"/>
      <c r="AM11" s="24"/>
      <c r="AN11" s="24"/>
      <c r="AO11" s="24"/>
      <c r="AP11" s="24"/>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c r="DQ11" s="59"/>
      <c r="DR11" s="59"/>
      <c r="DS11" s="59"/>
      <c r="DT11" s="59"/>
      <c r="DU11" s="59"/>
      <c r="DV11" s="59"/>
      <c r="DW11" s="59"/>
      <c r="DX11" s="59"/>
      <c r="DY11" s="59"/>
      <c r="DZ11" s="59"/>
      <c r="EA11" s="59"/>
      <c r="EB11" s="59"/>
      <c r="EC11" s="59"/>
      <c r="ED11" s="59"/>
      <c r="EE11" s="59"/>
      <c r="EF11" s="59"/>
      <c r="EG11" s="59"/>
      <c r="EH11" s="59"/>
      <c r="EI11" s="59"/>
      <c r="EJ11" s="59"/>
      <c r="EK11" s="59"/>
      <c r="EL11" s="59"/>
      <c r="EM11" s="59"/>
      <c r="EN11" s="59"/>
      <c r="EO11" s="59"/>
    </row>
    <row r="12" spans="1:145" ht="35.1" customHeight="1">
      <c r="A12" s="7"/>
      <c r="B12" s="208"/>
      <c r="C12" s="208"/>
      <c r="D12" s="211"/>
      <c r="E12" s="150" t="str">
        <f>'EINGABE          '!C29</f>
        <v xml:space="preserve">Öffentliche Unterstützung </v>
      </c>
      <c r="F12" s="142"/>
      <c r="G12" s="142"/>
      <c r="H12" s="142"/>
      <c r="I12" s="142"/>
      <c r="J12" s="147" t="str">
        <f>'EINGABE          '!L29</f>
        <v>EINGABE?</v>
      </c>
      <c r="K12" s="198" t="str">
        <f>J12</f>
        <v>EINGABE?</v>
      </c>
      <c r="L12" s="198"/>
      <c r="M12" s="198"/>
      <c r="N12" s="198"/>
      <c r="O12" s="198"/>
      <c r="P12" s="198"/>
      <c r="Q12" s="198"/>
      <c r="R12" s="198"/>
      <c r="S12" s="198"/>
      <c r="T12" s="198"/>
      <c r="U12" s="198"/>
      <c r="V12" s="198"/>
      <c r="W12" s="198"/>
      <c r="X12" s="198"/>
      <c r="Y12" s="198"/>
      <c r="Z12" s="180"/>
      <c r="AA12" s="24"/>
      <c r="AB12" s="24"/>
      <c r="AC12" s="24"/>
      <c r="AD12" s="24"/>
      <c r="AE12" s="24"/>
      <c r="AF12" s="24"/>
      <c r="AG12" s="24"/>
      <c r="AH12" s="24"/>
      <c r="AI12" s="24"/>
      <c r="AJ12" s="24"/>
      <c r="AK12" s="24"/>
      <c r="AL12" s="24"/>
      <c r="AM12" s="24"/>
      <c r="AN12" s="24"/>
      <c r="AO12" s="24"/>
      <c r="AP12" s="24"/>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c r="DQ12" s="59"/>
      <c r="DR12" s="59"/>
      <c r="DS12" s="59"/>
      <c r="DT12" s="59"/>
      <c r="DU12" s="59"/>
      <c r="DV12" s="59"/>
      <c r="DW12" s="59"/>
      <c r="DX12" s="59"/>
      <c r="DY12" s="59"/>
      <c r="DZ12" s="59"/>
      <c r="EA12" s="59"/>
      <c r="EB12" s="59"/>
      <c r="EC12" s="59"/>
      <c r="ED12" s="59"/>
      <c r="EE12" s="59"/>
      <c r="EF12" s="59"/>
      <c r="EG12" s="59"/>
      <c r="EH12" s="59"/>
      <c r="EI12" s="59"/>
      <c r="EJ12" s="59"/>
      <c r="EK12" s="59"/>
      <c r="EL12" s="59"/>
      <c r="EM12" s="59"/>
      <c r="EN12" s="59"/>
      <c r="EO12" s="59"/>
    </row>
    <row r="13" spans="1:145" ht="25.15" customHeight="1">
      <c r="A13" s="7"/>
      <c r="B13" s="37"/>
      <c r="C13" s="119"/>
      <c r="D13" s="120"/>
      <c r="E13" s="120"/>
      <c r="F13" s="120"/>
      <c r="G13" s="120"/>
      <c r="H13" s="121"/>
      <c r="I13" s="121"/>
      <c r="J13" s="122"/>
      <c r="K13" s="213"/>
      <c r="L13" s="213"/>
      <c r="M13" s="213"/>
      <c r="N13" s="213"/>
      <c r="O13" s="213"/>
      <c r="P13" s="213"/>
      <c r="Q13" s="213"/>
      <c r="R13" s="213"/>
      <c r="S13" s="213"/>
      <c r="T13" s="213"/>
      <c r="U13" s="213"/>
      <c r="V13" s="213"/>
      <c r="W13" s="213"/>
      <c r="X13" s="213"/>
      <c r="Y13" s="213"/>
      <c r="Z13" s="180"/>
      <c r="AA13" s="24"/>
      <c r="AB13" s="24"/>
      <c r="AC13" s="24"/>
      <c r="AD13" s="24"/>
      <c r="AE13" s="24"/>
      <c r="AF13" s="24"/>
      <c r="AG13" s="24"/>
      <c r="AH13" s="24"/>
      <c r="AI13" s="24"/>
      <c r="AJ13" s="24"/>
      <c r="AK13" s="24"/>
      <c r="AL13" s="24"/>
      <c r="AM13" s="24"/>
      <c r="AN13" s="24"/>
      <c r="AO13" s="24"/>
      <c r="AP13" s="24"/>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c r="DQ13" s="59"/>
      <c r="DR13" s="59"/>
      <c r="DS13" s="59"/>
      <c r="DT13" s="59"/>
      <c r="DU13" s="59"/>
      <c r="DV13" s="59"/>
      <c r="DW13" s="59"/>
      <c r="DX13" s="59"/>
      <c r="DY13" s="59"/>
      <c r="DZ13" s="59"/>
      <c r="EA13" s="59"/>
      <c r="EB13" s="59"/>
      <c r="EC13" s="59"/>
      <c r="ED13" s="59"/>
      <c r="EE13" s="59"/>
      <c r="EF13" s="59"/>
      <c r="EG13" s="59"/>
      <c r="EH13" s="59"/>
      <c r="EI13" s="59"/>
      <c r="EJ13" s="59"/>
      <c r="EK13" s="59"/>
      <c r="EL13" s="59"/>
      <c r="EM13" s="59"/>
      <c r="EN13" s="59"/>
      <c r="EO13" s="59"/>
    </row>
    <row r="14" spans="1:145" ht="35.1" customHeight="1">
      <c r="A14" s="7"/>
      <c r="B14" s="209" t="str">
        <f>'EINGABE          '!C37</f>
        <v>PROJEKT</v>
      </c>
      <c r="C14" s="209"/>
      <c r="D14" s="212" t="str">
        <f>IF(E30=3,AVERAGE(J14:J16),"EINGABE?")</f>
        <v>EINGABE?</v>
      </c>
      <c r="E14" s="151" t="s">
        <v>36</v>
      </c>
      <c r="F14" s="143"/>
      <c r="G14" s="143"/>
      <c r="H14" s="143"/>
      <c r="I14" s="143"/>
      <c r="J14" s="148" t="str">
        <f>'EINGABE          '!L38</f>
        <v>EINGABE?</v>
      </c>
      <c r="K14" s="210" t="str">
        <f t="shared" ref="K14:K16" si="1">J14</f>
        <v>EINGABE?</v>
      </c>
      <c r="L14" s="210"/>
      <c r="M14" s="210"/>
      <c r="N14" s="210"/>
      <c r="O14" s="210"/>
      <c r="P14" s="210"/>
      <c r="Q14" s="210"/>
      <c r="R14" s="210"/>
      <c r="S14" s="210"/>
      <c r="T14" s="210"/>
      <c r="U14" s="210"/>
      <c r="V14" s="210"/>
      <c r="W14" s="210"/>
      <c r="X14" s="210"/>
      <c r="Y14" s="210"/>
      <c r="Z14" s="180"/>
      <c r="AA14" s="24"/>
      <c r="AB14" s="24"/>
      <c r="AC14" s="24"/>
      <c r="AD14" s="24"/>
      <c r="AE14" s="24"/>
      <c r="AF14" s="24"/>
      <c r="AG14" s="24"/>
      <c r="AH14" s="24"/>
      <c r="AI14" s="24"/>
      <c r="AJ14" s="24"/>
      <c r="AK14" s="24"/>
      <c r="AL14" s="24"/>
      <c r="AM14" s="24"/>
      <c r="AN14" s="24"/>
      <c r="AO14" s="24"/>
      <c r="AP14" s="24"/>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c r="DQ14" s="59"/>
      <c r="DR14" s="59"/>
      <c r="DS14" s="59"/>
      <c r="DT14" s="59"/>
      <c r="DU14" s="59"/>
      <c r="DV14" s="59"/>
      <c r="DW14" s="59"/>
      <c r="DX14" s="59"/>
      <c r="DY14" s="59"/>
      <c r="DZ14" s="59"/>
      <c r="EA14" s="59"/>
      <c r="EB14" s="59"/>
      <c r="EC14" s="59"/>
      <c r="ED14" s="59"/>
      <c r="EE14" s="59"/>
      <c r="EF14" s="59"/>
      <c r="EG14" s="59"/>
      <c r="EH14" s="59"/>
      <c r="EI14" s="59"/>
      <c r="EJ14" s="59"/>
      <c r="EK14" s="59"/>
      <c r="EL14" s="59"/>
      <c r="EM14" s="59"/>
      <c r="EN14" s="59"/>
      <c r="EO14" s="59"/>
    </row>
    <row r="15" spans="1:145" ht="35.1" customHeight="1">
      <c r="A15" s="7"/>
      <c r="B15" s="209"/>
      <c r="C15" s="209"/>
      <c r="D15" s="212"/>
      <c r="E15" s="151" t="s">
        <v>56</v>
      </c>
      <c r="F15" s="143"/>
      <c r="G15" s="143"/>
      <c r="H15" s="143"/>
      <c r="I15" s="143"/>
      <c r="J15" s="148" t="str">
        <f>'EINGABE          '!L45</f>
        <v>EINGABE?</v>
      </c>
      <c r="K15" s="210" t="str">
        <f t="shared" si="1"/>
        <v>EINGABE?</v>
      </c>
      <c r="L15" s="210"/>
      <c r="M15" s="210"/>
      <c r="N15" s="210"/>
      <c r="O15" s="210"/>
      <c r="P15" s="210"/>
      <c r="Q15" s="210"/>
      <c r="R15" s="210"/>
      <c r="S15" s="210"/>
      <c r="T15" s="210"/>
      <c r="U15" s="210"/>
      <c r="V15" s="210"/>
      <c r="W15" s="210"/>
      <c r="X15" s="210"/>
      <c r="Y15" s="210"/>
      <c r="Z15" s="180"/>
      <c r="AA15" s="23"/>
      <c r="AB15" s="23"/>
      <c r="AC15" s="23"/>
      <c r="AD15" s="23"/>
      <c r="AE15" s="23"/>
      <c r="AF15" s="23"/>
      <c r="AG15" s="23"/>
      <c r="AH15" s="23"/>
      <c r="AI15" s="23"/>
      <c r="AJ15" s="23"/>
      <c r="AK15" s="23"/>
      <c r="AL15" s="23"/>
      <c r="AM15" s="23"/>
      <c r="AN15" s="23"/>
      <c r="AO15" s="23"/>
      <c r="AP15" s="23"/>
      <c r="AQ15" s="5"/>
      <c r="AR15" s="5"/>
      <c r="AS15" s="5"/>
      <c r="AT15" s="5"/>
      <c r="AU15" s="5"/>
      <c r="AV15" s="5"/>
      <c r="AW15" s="5"/>
      <c r="AX15" s="5"/>
      <c r="AY15" s="5"/>
      <c r="AZ15" s="5"/>
      <c r="BA15" s="5"/>
      <c r="BB15" s="5"/>
      <c r="BC15" s="5"/>
      <c r="BD15" s="5"/>
      <c r="BE15" s="59"/>
      <c r="BF15" s="59"/>
      <c r="BG15" s="59"/>
      <c r="BH15" s="59"/>
      <c r="BI15" s="59"/>
      <c r="BJ15" s="59"/>
      <c r="BK15" s="59"/>
      <c r="BL15" s="59"/>
      <c r="BM15" s="59"/>
      <c r="BN15" s="59"/>
      <c r="BO15" s="59"/>
      <c r="BP15" s="59"/>
      <c r="BQ15" s="59"/>
      <c r="BR15" s="59"/>
      <c r="BS15" s="59"/>
      <c r="BT15" s="59"/>
      <c r="BU15" s="59"/>
      <c r="BV15" s="59"/>
      <c r="BW15" s="59"/>
      <c r="BX15" s="59"/>
      <c r="BY15" s="59"/>
      <c r="BZ15" s="59"/>
      <c r="CA15" s="59"/>
      <c r="CB15" s="59"/>
      <c r="CC15" s="59"/>
      <c r="CD15" s="59"/>
      <c r="CE15" s="59"/>
      <c r="CF15" s="59"/>
      <c r="CG15" s="59"/>
      <c r="CH15" s="59"/>
      <c r="CI15" s="59"/>
      <c r="CJ15" s="59"/>
      <c r="CK15" s="59"/>
      <c r="CL15" s="59"/>
      <c r="CM15" s="59"/>
      <c r="CN15" s="59"/>
      <c r="CO15" s="59"/>
      <c r="CP15" s="59"/>
      <c r="CQ15" s="59"/>
      <c r="CR15" s="59"/>
      <c r="CS15" s="59"/>
      <c r="CT15" s="59"/>
      <c r="CU15" s="59"/>
      <c r="CV15" s="59"/>
      <c r="CW15" s="59"/>
      <c r="CX15" s="59"/>
      <c r="CY15" s="59"/>
      <c r="CZ15" s="59"/>
      <c r="DA15" s="59"/>
      <c r="DB15" s="59"/>
      <c r="DC15" s="59"/>
      <c r="DD15" s="59"/>
      <c r="DE15" s="59"/>
      <c r="DF15" s="59"/>
      <c r="DG15" s="59"/>
      <c r="DH15" s="59"/>
      <c r="DI15" s="59"/>
      <c r="DJ15" s="59"/>
      <c r="DK15" s="59"/>
      <c r="DL15" s="59"/>
      <c r="DM15" s="59"/>
      <c r="DN15" s="59"/>
      <c r="DO15" s="59"/>
      <c r="DP15" s="59"/>
      <c r="DQ15" s="59"/>
      <c r="DR15" s="59"/>
      <c r="DS15" s="59"/>
      <c r="DT15" s="59"/>
      <c r="DU15" s="59"/>
      <c r="DV15" s="59"/>
      <c r="DW15" s="59"/>
      <c r="DX15" s="59"/>
      <c r="DY15" s="59"/>
      <c r="DZ15" s="59"/>
      <c r="EA15" s="59"/>
      <c r="EB15" s="59"/>
      <c r="EC15" s="59"/>
      <c r="ED15" s="59"/>
      <c r="EE15" s="59"/>
      <c r="EF15" s="59"/>
      <c r="EG15" s="59"/>
      <c r="EH15" s="59"/>
      <c r="EI15" s="59"/>
      <c r="EJ15" s="59"/>
      <c r="EK15" s="59"/>
      <c r="EL15" s="59"/>
      <c r="EM15" s="59"/>
      <c r="EN15" s="59"/>
      <c r="EO15" s="59"/>
    </row>
    <row r="16" spans="1:145" ht="35.1" customHeight="1">
      <c r="A16" s="7"/>
      <c r="B16" s="209"/>
      <c r="C16" s="209"/>
      <c r="D16" s="212"/>
      <c r="E16" s="151" t="s">
        <v>45</v>
      </c>
      <c r="F16" s="143"/>
      <c r="G16" s="143"/>
      <c r="H16" s="143"/>
      <c r="I16" s="143"/>
      <c r="J16" s="148" t="str">
        <f>'EINGABE          '!L51</f>
        <v>EINGABE?</v>
      </c>
      <c r="K16" s="210" t="str">
        <f t="shared" si="1"/>
        <v>EINGABE?</v>
      </c>
      <c r="L16" s="210"/>
      <c r="M16" s="210"/>
      <c r="N16" s="210"/>
      <c r="O16" s="210"/>
      <c r="P16" s="210"/>
      <c r="Q16" s="210"/>
      <c r="R16" s="210"/>
      <c r="S16" s="210"/>
      <c r="T16" s="210"/>
      <c r="U16" s="210"/>
      <c r="V16" s="210"/>
      <c r="W16" s="210"/>
      <c r="X16" s="210"/>
      <c r="Y16" s="210"/>
      <c r="Z16" s="180"/>
      <c r="AA16" s="23"/>
      <c r="AB16" s="23"/>
      <c r="AC16" s="23"/>
      <c r="AD16" s="23"/>
      <c r="AE16" s="23"/>
      <c r="AF16" s="23"/>
      <c r="AG16" s="23"/>
      <c r="AH16" s="23"/>
      <c r="AI16" s="23"/>
      <c r="AJ16" s="23"/>
      <c r="AK16" s="23"/>
      <c r="AL16" s="23"/>
      <c r="AM16" s="23"/>
      <c r="AN16" s="23"/>
      <c r="AO16" s="23"/>
      <c r="AP16" s="23"/>
      <c r="AQ16" s="5"/>
      <c r="AR16" s="5"/>
      <c r="AS16" s="5"/>
      <c r="AT16" s="5"/>
      <c r="AU16" s="5"/>
      <c r="AV16" s="5"/>
      <c r="AW16" s="5"/>
      <c r="AX16" s="5"/>
      <c r="AY16" s="5"/>
      <c r="AZ16" s="5"/>
      <c r="BA16" s="5"/>
      <c r="BB16" s="5"/>
      <c r="BC16" s="5"/>
      <c r="BD16" s="5"/>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c r="DQ16" s="59"/>
      <c r="DR16" s="59"/>
      <c r="DS16" s="59"/>
      <c r="DT16" s="59"/>
      <c r="DU16" s="59"/>
      <c r="DV16" s="59"/>
      <c r="DW16" s="59"/>
      <c r="DX16" s="59"/>
      <c r="DY16" s="59"/>
      <c r="DZ16" s="59"/>
      <c r="EA16" s="59"/>
      <c r="EB16" s="59"/>
      <c r="EC16" s="59"/>
      <c r="ED16" s="59"/>
      <c r="EE16" s="59"/>
      <c r="EF16" s="59"/>
      <c r="EG16" s="59"/>
      <c r="EH16" s="59"/>
      <c r="EI16" s="59"/>
      <c r="EJ16" s="59"/>
      <c r="EK16" s="59"/>
      <c r="EL16" s="59"/>
      <c r="EM16" s="59"/>
      <c r="EN16" s="59"/>
      <c r="EO16" s="59"/>
    </row>
    <row r="17" spans="1:145" ht="11.65" customHeight="1">
      <c r="A17" s="7"/>
      <c r="B17" s="37"/>
      <c r="C17" s="123"/>
      <c r="D17" s="124"/>
      <c r="E17" s="124"/>
      <c r="F17" s="124"/>
      <c r="G17" s="124"/>
      <c r="H17" s="125"/>
      <c r="I17" s="125"/>
      <c r="J17" s="122"/>
      <c r="K17" s="126"/>
      <c r="L17" s="126"/>
      <c r="M17" s="126"/>
      <c r="N17" s="126"/>
      <c r="O17" s="126"/>
      <c r="P17" s="126"/>
      <c r="Q17" s="126"/>
      <c r="R17" s="126"/>
      <c r="S17" s="126"/>
      <c r="T17" s="126"/>
      <c r="U17" s="126"/>
      <c r="V17" s="126"/>
      <c r="W17" s="126"/>
      <c r="X17" s="127"/>
      <c r="Y17" s="127"/>
      <c r="Z17" s="180"/>
      <c r="AA17" s="23"/>
      <c r="AB17" s="23"/>
      <c r="AC17" s="23"/>
      <c r="AD17" s="23"/>
      <c r="AE17" s="23"/>
      <c r="AF17" s="23"/>
      <c r="AG17" s="23"/>
      <c r="AH17" s="23"/>
      <c r="AI17" s="23"/>
      <c r="AJ17" s="23"/>
      <c r="AK17" s="23"/>
      <c r="AL17" s="23"/>
      <c r="AM17" s="23"/>
      <c r="AN17" s="23"/>
      <c r="AO17" s="23"/>
      <c r="AP17" s="23"/>
      <c r="AQ17" s="5"/>
      <c r="AR17" s="5"/>
      <c r="AS17" s="5"/>
      <c r="AT17" s="5"/>
      <c r="AU17" s="5"/>
      <c r="AV17" s="5"/>
      <c r="AW17" s="5"/>
      <c r="AX17" s="5"/>
      <c r="AY17" s="5"/>
      <c r="AZ17" s="5"/>
      <c r="BA17" s="5"/>
      <c r="BB17" s="5"/>
      <c r="BC17" s="5"/>
      <c r="BD17" s="5"/>
      <c r="BE17" s="59"/>
      <c r="BF17" s="59"/>
      <c r="BG17" s="59"/>
      <c r="BH17" s="59"/>
      <c r="BI17" s="59"/>
      <c r="BJ17" s="59"/>
      <c r="BK17" s="59"/>
      <c r="BL17" s="59"/>
      <c r="BM17" s="59"/>
      <c r="BN17" s="59"/>
      <c r="BO17" s="59"/>
      <c r="BP17" s="59"/>
      <c r="BQ17" s="59"/>
      <c r="BR17" s="59"/>
      <c r="BS17" s="59"/>
      <c r="BT17" s="59"/>
      <c r="BU17" s="59"/>
      <c r="BV17" s="59"/>
      <c r="BW17" s="59"/>
      <c r="BX17" s="59"/>
      <c r="BY17" s="59"/>
      <c r="BZ17" s="59"/>
      <c r="CA17" s="59"/>
      <c r="CB17" s="59"/>
      <c r="CC17" s="59"/>
      <c r="CD17" s="59"/>
      <c r="CE17" s="59"/>
      <c r="CF17" s="59"/>
      <c r="CG17" s="59"/>
      <c r="CH17" s="59"/>
      <c r="CI17" s="59"/>
      <c r="CJ17" s="59"/>
      <c r="CK17" s="59"/>
      <c r="CL17" s="59"/>
      <c r="CM17" s="59"/>
      <c r="CN17" s="59"/>
      <c r="CO17" s="59"/>
      <c r="CP17" s="59"/>
      <c r="CQ17" s="59"/>
      <c r="CR17" s="59"/>
      <c r="CS17" s="59"/>
      <c r="CT17" s="59"/>
      <c r="CU17" s="59"/>
      <c r="CV17" s="59"/>
      <c r="CW17" s="59"/>
      <c r="CX17" s="59"/>
      <c r="CY17" s="59"/>
      <c r="CZ17" s="59"/>
      <c r="DA17" s="59"/>
      <c r="DB17" s="59"/>
      <c r="DC17" s="59"/>
      <c r="DD17" s="59"/>
      <c r="DE17" s="59"/>
      <c r="DF17" s="59"/>
      <c r="DG17" s="59"/>
      <c r="DH17" s="59"/>
      <c r="DI17" s="59"/>
      <c r="DJ17" s="59"/>
      <c r="DK17" s="59"/>
      <c r="DL17" s="59"/>
      <c r="DM17" s="59"/>
      <c r="DN17" s="59"/>
      <c r="DO17" s="59"/>
      <c r="DP17" s="59"/>
      <c r="DQ17" s="59"/>
      <c r="DR17" s="59"/>
      <c r="DS17" s="59"/>
      <c r="DT17" s="59"/>
      <c r="DU17" s="59"/>
      <c r="DV17" s="59"/>
      <c r="DW17" s="59"/>
      <c r="DX17" s="59"/>
      <c r="DY17" s="59"/>
      <c r="DZ17" s="59"/>
      <c r="EA17" s="59"/>
      <c r="EB17" s="59"/>
      <c r="EC17" s="59"/>
      <c r="ED17" s="59"/>
      <c r="EE17" s="59"/>
      <c r="EF17" s="59"/>
      <c r="EG17" s="59"/>
      <c r="EH17" s="59"/>
      <c r="EI17" s="59"/>
      <c r="EJ17" s="59"/>
      <c r="EK17" s="59"/>
      <c r="EL17" s="59"/>
      <c r="EM17" s="59"/>
      <c r="EN17" s="59"/>
      <c r="EO17" s="59"/>
    </row>
    <row r="18" spans="1:145" ht="15" customHeight="1">
      <c r="A18" s="7"/>
      <c r="B18" s="199" t="s">
        <v>9</v>
      </c>
      <c r="C18" s="199"/>
      <c r="D18" s="137" t="str">
        <f>IF(E31=2,AVERAGE(D9,D14),"EINGABE?")</f>
        <v>EINGABE?</v>
      </c>
      <c r="E18" s="128"/>
      <c r="F18" s="128"/>
      <c r="G18" s="128"/>
      <c r="H18" s="37"/>
      <c r="I18" s="37"/>
      <c r="J18" s="129"/>
      <c r="K18" s="130"/>
      <c r="L18" s="130"/>
      <c r="M18" s="130"/>
      <c r="N18" s="130"/>
      <c r="O18" s="130"/>
      <c r="P18" s="130"/>
      <c r="Q18" s="130"/>
      <c r="R18" s="130"/>
      <c r="S18" s="130"/>
      <c r="T18" s="130"/>
      <c r="U18" s="130"/>
      <c r="V18" s="130"/>
      <c r="W18" s="130"/>
      <c r="X18" s="131"/>
      <c r="Y18" s="131"/>
      <c r="Z18" s="180"/>
      <c r="AA18" s="23"/>
      <c r="AB18" s="23"/>
      <c r="AC18" s="23"/>
      <c r="AD18" s="23"/>
      <c r="AE18" s="23"/>
      <c r="AF18" s="23"/>
      <c r="AG18" s="23"/>
      <c r="AH18" s="23"/>
      <c r="AI18" s="23"/>
      <c r="AJ18" s="23"/>
      <c r="AK18" s="23"/>
      <c r="AL18" s="23"/>
      <c r="AM18" s="23"/>
      <c r="AN18" s="23"/>
      <c r="AO18" s="23"/>
      <c r="AP18" s="23"/>
      <c r="AQ18" s="5"/>
      <c r="AR18" s="5"/>
      <c r="AS18" s="5"/>
      <c r="AT18" s="5"/>
      <c r="AU18" s="5"/>
      <c r="AV18" s="5"/>
      <c r="AW18" s="5"/>
      <c r="AX18" s="5"/>
      <c r="AY18" s="5"/>
      <c r="AZ18" s="5"/>
      <c r="BA18" s="5"/>
      <c r="BB18" s="5"/>
      <c r="BC18" s="5"/>
      <c r="BD18" s="5"/>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c r="DQ18" s="59"/>
      <c r="DR18" s="59"/>
      <c r="DS18" s="59"/>
      <c r="DT18" s="59"/>
      <c r="DU18" s="59"/>
      <c r="DV18" s="59"/>
      <c r="DW18" s="59"/>
      <c r="DX18" s="59"/>
      <c r="DY18" s="59"/>
      <c r="DZ18" s="59"/>
      <c r="EA18" s="59"/>
      <c r="EB18" s="59"/>
      <c r="EC18" s="59"/>
      <c r="ED18" s="59"/>
      <c r="EE18" s="59"/>
      <c r="EF18" s="59"/>
      <c r="EG18" s="59"/>
      <c r="EH18" s="59"/>
      <c r="EI18" s="59"/>
      <c r="EJ18" s="59"/>
      <c r="EK18" s="59"/>
      <c r="EL18" s="59"/>
      <c r="EM18" s="59"/>
      <c r="EN18" s="59"/>
      <c r="EO18" s="59"/>
    </row>
    <row r="19" spans="1:145" ht="18" customHeight="1">
      <c r="A19" s="7"/>
      <c r="B19" s="37"/>
      <c r="C19" s="132"/>
      <c r="D19" s="110"/>
      <c r="E19" s="110"/>
      <c r="F19" s="110"/>
      <c r="G19" s="110"/>
      <c r="H19" s="108"/>
      <c r="I19" s="162"/>
      <c r="J19" s="113"/>
      <c r="K19" s="113"/>
      <c r="L19" s="113"/>
      <c r="M19" s="113"/>
      <c r="N19" s="109"/>
      <c r="O19" s="109"/>
      <c r="P19" s="109"/>
      <c r="Q19" s="109"/>
      <c r="R19" s="109"/>
      <c r="S19" s="109"/>
      <c r="T19" s="109"/>
      <c r="U19" s="109"/>
      <c r="V19" s="109"/>
      <c r="W19" s="109"/>
      <c r="X19" s="109"/>
      <c r="Y19" s="113"/>
      <c r="Z19" s="180"/>
      <c r="AA19" s="23"/>
      <c r="AB19" s="23"/>
      <c r="AC19" s="23"/>
      <c r="AD19" s="23"/>
      <c r="AE19" s="23"/>
      <c r="AF19" s="23"/>
      <c r="AG19" s="23"/>
      <c r="AH19" s="23"/>
      <c r="AI19" s="23"/>
      <c r="AJ19" s="23"/>
      <c r="AK19" s="23"/>
      <c r="AL19" s="23"/>
      <c r="AM19" s="23"/>
      <c r="AN19" s="23"/>
      <c r="AO19" s="23"/>
      <c r="AP19" s="23"/>
      <c r="AQ19" s="5"/>
      <c r="AR19" s="5"/>
      <c r="AS19" s="5"/>
      <c r="AT19" s="5"/>
      <c r="AU19" s="5"/>
      <c r="AV19" s="5"/>
      <c r="AW19" s="5"/>
      <c r="AX19" s="5"/>
      <c r="AY19" s="5"/>
      <c r="AZ19" s="5"/>
      <c r="BA19" s="5"/>
      <c r="BB19" s="5"/>
      <c r="BC19" s="5"/>
      <c r="BD19" s="5"/>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c r="DQ19" s="59"/>
      <c r="DR19" s="59"/>
      <c r="DS19" s="59"/>
      <c r="DT19" s="59"/>
      <c r="DU19" s="59"/>
      <c r="DV19" s="59"/>
      <c r="DW19" s="59"/>
      <c r="DX19" s="59"/>
      <c r="DY19" s="59"/>
      <c r="DZ19" s="59"/>
      <c r="EA19" s="59"/>
      <c r="EB19" s="59"/>
      <c r="EC19" s="59"/>
      <c r="ED19" s="59"/>
      <c r="EE19" s="59"/>
      <c r="EF19" s="59"/>
      <c r="EG19" s="59"/>
      <c r="EH19" s="59"/>
      <c r="EI19" s="59"/>
      <c r="EJ19" s="59"/>
      <c r="EK19" s="59"/>
      <c r="EL19" s="59"/>
      <c r="EM19" s="59"/>
      <c r="EN19" s="59"/>
      <c r="EO19" s="59"/>
    </row>
    <row r="20" spans="1:145" ht="6.4" customHeight="1">
      <c r="A20" s="7"/>
      <c r="B20" s="37"/>
      <c r="C20" s="114"/>
      <c r="D20" s="110"/>
      <c r="E20" s="110"/>
      <c r="F20" s="110"/>
      <c r="G20" s="110"/>
      <c r="H20" s="108"/>
      <c r="I20" s="144"/>
      <c r="J20" s="144"/>
      <c r="K20" s="144"/>
      <c r="L20" s="144"/>
      <c r="M20" s="144"/>
      <c r="N20" s="144"/>
      <c r="O20" s="144"/>
      <c r="P20" s="144"/>
      <c r="Q20" s="144"/>
      <c r="R20" s="144"/>
      <c r="S20" s="144"/>
      <c r="T20" s="138"/>
      <c r="U20" s="138"/>
      <c r="V20" s="138"/>
      <c r="W20" s="138"/>
      <c r="X20" s="138"/>
      <c r="Y20" s="113"/>
      <c r="Z20" s="180"/>
      <c r="AA20" s="23"/>
      <c r="AB20" s="23"/>
      <c r="AC20" s="23"/>
      <c r="AD20" s="23"/>
      <c r="AE20" s="23"/>
      <c r="AF20" s="23"/>
      <c r="AG20" s="23"/>
      <c r="AH20" s="23"/>
      <c r="AI20" s="23"/>
      <c r="AJ20" s="23"/>
      <c r="AK20" s="23"/>
      <c r="AL20" s="23"/>
      <c r="AM20" s="23"/>
      <c r="AN20" s="23"/>
      <c r="AO20" s="23"/>
      <c r="AP20" s="23"/>
      <c r="AQ20" s="5"/>
      <c r="AR20" s="5"/>
      <c r="AS20" s="5"/>
      <c r="AT20" s="5"/>
      <c r="AU20" s="5"/>
      <c r="AV20" s="5"/>
      <c r="AW20" s="5"/>
      <c r="AX20" s="5"/>
      <c r="AY20" s="5"/>
      <c r="AZ20" s="5"/>
      <c r="BA20" s="5"/>
      <c r="BB20" s="5"/>
      <c r="BC20" s="5"/>
      <c r="BD20" s="5"/>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c r="DQ20" s="59"/>
      <c r="DR20" s="59"/>
      <c r="DS20" s="59"/>
      <c r="DT20" s="59"/>
      <c r="DU20" s="59"/>
      <c r="DV20" s="59"/>
      <c r="DW20" s="59"/>
      <c r="DX20" s="59"/>
      <c r="DY20" s="59"/>
      <c r="DZ20" s="59"/>
      <c r="EA20" s="59"/>
      <c r="EB20" s="59"/>
      <c r="EC20" s="59"/>
      <c r="ED20" s="59"/>
      <c r="EE20" s="59"/>
      <c r="EF20" s="59"/>
      <c r="EG20" s="59"/>
      <c r="EH20" s="59"/>
      <c r="EI20" s="59"/>
      <c r="EJ20" s="59"/>
      <c r="EK20" s="59"/>
      <c r="EL20" s="59"/>
      <c r="EM20" s="59"/>
      <c r="EN20" s="59"/>
      <c r="EO20" s="59"/>
    </row>
    <row r="21" spans="1:145" ht="40.15" customHeight="1">
      <c r="A21" s="7"/>
      <c r="B21" s="132"/>
      <c r="C21" s="132"/>
      <c r="D21" s="132"/>
      <c r="E21" s="132"/>
      <c r="F21" s="203" t="str">
        <f>IF(D31&lt;3,"R","W")</f>
        <v>W</v>
      </c>
      <c r="G21" s="203"/>
      <c r="H21" s="108"/>
      <c r="I21" s="200" t="str">
        <f>IF(F21="R","Erfolgsaussichten sind eher gering
--&gt;  wir empfehlen eine Überarbeitung des Kooperationsvorhabens!"," ")</f>
        <v xml:space="preserve"> </v>
      </c>
      <c r="J21" s="200"/>
      <c r="K21" s="200"/>
      <c r="L21" s="200"/>
      <c r="M21" s="200"/>
      <c r="N21" s="200"/>
      <c r="O21" s="200"/>
      <c r="P21" s="200"/>
      <c r="Q21" s="200"/>
      <c r="R21" s="109"/>
      <c r="S21" s="109"/>
      <c r="T21" s="109"/>
      <c r="U21" s="109"/>
      <c r="V21" s="109"/>
      <c r="W21" s="109"/>
      <c r="X21" s="109"/>
      <c r="Y21" s="109"/>
      <c r="Z21" s="179"/>
      <c r="AA21" s="23"/>
      <c r="AB21" s="23"/>
      <c r="AC21" s="23"/>
      <c r="AD21" s="23"/>
      <c r="AE21" s="23"/>
      <c r="AF21" s="23"/>
      <c r="AG21" s="23"/>
      <c r="AH21" s="23"/>
      <c r="AI21" s="23"/>
      <c r="AJ21" s="23"/>
      <c r="AK21" s="23"/>
      <c r="AL21" s="23"/>
      <c r="AM21" s="23"/>
      <c r="AN21" s="23"/>
      <c r="AO21" s="23"/>
      <c r="AP21" s="23"/>
      <c r="AQ21" s="5"/>
      <c r="AR21" s="5"/>
      <c r="AS21" s="5"/>
      <c r="AT21" s="5"/>
      <c r="AU21" s="5"/>
      <c r="AV21" s="5"/>
      <c r="AW21" s="5"/>
      <c r="AX21" s="5"/>
      <c r="AY21" s="5"/>
      <c r="AZ21" s="5"/>
      <c r="BA21" s="5"/>
      <c r="BB21" s="5"/>
      <c r="BC21" s="5"/>
      <c r="BD21" s="5"/>
      <c r="BE21" s="59"/>
      <c r="BF21" s="59"/>
      <c r="BG21" s="59"/>
      <c r="BH21" s="59"/>
      <c r="BI21" s="59"/>
      <c r="BJ21" s="59"/>
      <c r="BK21" s="59"/>
      <c r="BL21" s="59"/>
      <c r="BM21" s="59"/>
      <c r="BN21" s="59"/>
      <c r="BO21" s="59"/>
      <c r="BP21" s="59"/>
      <c r="BQ21" s="59"/>
      <c r="BR21" s="59"/>
      <c r="BS21" s="59"/>
      <c r="BT21" s="59"/>
      <c r="BU21" s="59"/>
      <c r="BV21" s="59"/>
      <c r="BW21" s="59"/>
      <c r="BX21" s="59"/>
      <c r="BY21" s="59"/>
      <c r="BZ21" s="59"/>
      <c r="CA21" s="59"/>
      <c r="CB21" s="59"/>
      <c r="CC21" s="59"/>
      <c r="CD21" s="59"/>
      <c r="CE21" s="59"/>
      <c r="CF21" s="59"/>
      <c r="CG21" s="59"/>
      <c r="CH21" s="59"/>
      <c r="CI21" s="59"/>
      <c r="CJ21" s="59"/>
      <c r="CK21" s="59"/>
      <c r="CL21" s="59"/>
      <c r="CM21" s="59"/>
      <c r="CN21" s="59"/>
      <c r="CO21" s="59"/>
      <c r="CP21" s="59"/>
      <c r="CQ21" s="59"/>
      <c r="CR21" s="59"/>
      <c r="CS21" s="59"/>
      <c r="CT21" s="59"/>
      <c r="CU21" s="59"/>
      <c r="CV21" s="59"/>
      <c r="CW21" s="59"/>
      <c r="CX21" s="59"/>
      <c r="CY21" s="59"/>
      <c r="CZ21" s="59"/>
      <c r="DA21" s="59"/>
      <c r="DB21" s="59"/>
      <c r="DC21" s="59"/>
      <c r="DD21" s="59"/>
      <c r="DE21" s="59"/>
      <c r="DF21" s="59"/>
      <c r="DG21" s="59"/>
      <c r="DH21" s="59"/>
      <c r="DI21" s="59"/>
      <c r="DJ21" s="59"/>
      <c r="DK21" s="59"/>
      <c r="DL21" s="59"/>
      <c r="DM21" s="59"/>
      <c r="DN21" s="59"/>
      <c r="DO21" s="59"/>
      <c r="DP21" s="59"/>
      <c r="DQ21" s="59"/>
      <c r="DR21" s="59"/>
      <c r="DS21" s="59"/>
      <c r="DT21" s="59"/>
      <c r="DU21" s="59"/>
      <c r="DV21" s="59"/>
      <c r="DW21" s="59"/>
      <c r="DX21" s="59"/>
      <c r="DY21" s="59"/>
      <c r="DZ21" s="59"/>
      <c r="EA21" s="59"/>
      <c r="EB21" s="59"/>
      <c r="EC21" s="59"/>
      <c r="ED21" s="59"/>
      <c r="EE21" s="59"/>
      <c r="EF21" s="59"/>
      <c r="EG21" s="59"/>
      <c r="EH21" s="59"/>
      <c r="EI21" s="59"/>
      <c r="EJ21" s="59"/>
      <c r="EK21" s="59"/>
      <c r="EL21" s="59"/>
      <c r="EM21" s="59"/>
      <c r="EN21" s="59"/>
      <c r="EO21" s="59"/>
    </row>
    <row r="22" spans="1:145" ht="40.15" customHeight="1">
      <c r="A22" s="7"/>
      <c r="B22" s="132"/>
      <c r="C22" s="132"/>
      <c r="D22" s="132"/>
      <c r="E22" s="132"/>
      <c r="F22" s="203" t="str">
        <f>IF(OR(AND(D31&lt;&gt;"EINGABE?",D31&gt;=3, D31&lt;4), AND(D31&lt;&gt;"EINGABE?",D29&lt;3.5,D30&lt;3.5,D31&gt;=3),AND(D31&lt;&gt;"EINGABE?",F21="W",F23= "W")),"O","W")</f>
        <v>W</v>
      </c>
      <c r="G22" s="203"/>
      <c r="H22" s="108"/>
      <c r="I22" s="200" t="str">
        <f>IF(F22="O","Kooperationsvorhaben hat Potential
--&gt;  wir empfehlen eine Überarbeitung der aufgezeigten Defizite!"," ")</f>
        <v xml:space="preserve"> </v>
      </c>
      <c r="J22" s="200"/>
      <c r="K22" s="200"/>
      <c r="L22" s="200"/>
      <c r="M22" s="200"/>
      <c r="N22" s="200"/>
      <c r="O22" s="200"/>
      <c r="P22" s="200"/>
      <c r="Q22" s="200"/>
      <c r="R22" s="109"/>
      <c r="S22" s="109"/>
      <c r="T22" s="109"/>
      <c r="U22" s="109"/>
      <c r="V22" s="109"/>
      <c r="W22" s="109"/>
      <c r="X22" s="109"/>
      <c r="Y22" s="109"/>
      <c r="Z22" s="179"/>
      <c r="AA22" s="23"/>
      <c r="AB22" s="23"/>
      <c r="AC22" s="23"/>
      <c r="AD22" s="23"/>
      <c r="AE22" s="23"/>
      <c r="AF22" s="23"/>
      <c r="AG22" s="23"/>
      <c r="AH22" s="23"/>
      <c r="AI22" s="23"/>
      <c r="AJ22" s="23"/>
      <c r="AK22" s="23"/>
      <c r="AL22" s="23"/>
      <c r="AM22" s="23"/>
      <c r="AN22" s="23"/>
      <c r="AO22" s="23"/>
      <c r="AP22" s="23"/>
      <c r="AQ22" s="5"/>
      <c r="AR22" s="5"/>
      <c r="AS22" s="5"/>
      <c r="AT22" s="5"/>
      <c r="AU22" s="5"/>
      <c r="AV22" s="5"/>
      <c r="AW22" s="5"/>
      <c r="AX22" s="5"/>
      <c r="AY22" s="5"/>
      <c r="AZ22" s="5"/>
      <c r="BA22" s="5"/>
      <c r="BB22" s="5"/>
      <c r="BC22" s="5"/>
      <c r="BD22" s="5"/>
      <c r="BE22" s="59"/>
      <c r="BF22" s="59"/>
      <c r="BG22" s="59"/>
      <c r="BH22" s="59"/>
      <c r="BI22" s="59"/>
      <c r="BJ22" s="59"/>
      <c r="BK22" s="59"/>
      <c r="BL22" s="59"/>
      <c r="BM22" s="59"/>
      <c r="BN22" s="59"/>
      <c r="BO22" s="59"/>
      <c r="BP22" s="59"/>
      <c r="BQ22" s="59"/>
      <c r="BR22" s="59"/>
      <c r="BS22" s="59"/>
      <c r="BT22" s="59"/>
      <c r="BU22" s="59"/>
      <c r="BV22" s="59"/>
      <c r="BW22" s="59"/>
      <c r="BX22" s="59"/>
      <c r="BY22" s="59"/>
      <c r="BZ22" s="59"/>
      <c r="CA22" s="59"/>
      <c r="CB22" s="59"/>
      <c r="CC22" s="59"/>
      <c r="CD22" s="59"/>
      <c r="CE22" s="59"/>
      <c r="CF22" s="59"/>
      <c r="CG22" s="59"/>
      <c r="CH22" s="59"/>
      <c r="CI22" s="59"/>
      <c r="CJ22" s="59"/>
      <c r="CK22" s="59"/>
      <c r="CL22" s="59"/>
      <c r="CM22" s="59"/>
      <c r="CN22" s="59"/>
      <c r="CO22" s="59"/>
      <c r="CP22" s="59"/>
      <c r="CQ22" s="59"/>
      <c r="CR22" s="59"/>
      <c r="CS22" s="59"/>
      <c r="CT22" s="59"/>
      <c r="CU22" s="59"/>
      <c r="CV22" s="59"/>
      <c r="CW22" s="59"/>
      <c r="CX22" s="59"/>
      <c r="CY22" s="59"/>
      <c r="CZ22" s="59"/>
      <c r="DA22" s="59"/>
      <c r="DB22" s="59"/>
      <c r="DC22" s="59"/>
      <c r="DD22" s="59"/>
      <c r="DE22" s="59"/>
      <c r="DF22" s="59"/>
      <c r="DG22" s="59"/>
      <c r="DH22" s="59"/>
      <c r="DI22" s="59"/>
      <c r="DJ22" s="59"/>
      <c r="DK22" s="59"/>
      <c r="DL22" s="59"/>
      <c r="DM22" s="59"/>
      <c r="DN22" s="59"/>
      <c r="DO22" s="59"/>
      <c r="DP22" s="59"/>
      <c r="DQ22" s="59"/>
      <c r="DR22" s="59"/>
      <c r="DS22" s="59"/>
      <c r="DT22" s="59"/>
      <c r="DU22" s="59"/>
      <c r="DV22" s="59"/>
      <c r="DW22" s="59"/>
      <c r="DX22" s="59"/>
      <c r="DY22" s="59"/>
      <c r="DZ22" s="59"/>
      <c r="EA22" s="59"/>
      <c r="EB22" s="59"/>
      <c r="EC22" s="59"/>
      <c r="ED22" s="59"/>
      <c r="EE22" s="59"/>
      <c r="EF22" s="59"/>
      <c r="EG22" s="59"/>
      <c r="EH22" s="59"/>
      <c r="EI22" s="59"/>
      <c r="EJ22" s="59"/>
      <c r="EK22" s="59"/>
      <c r="EL22" s="59"/>
      <c r="EM22" s="59"/>
      <c r="EN22" s="59"/>
      <c r="EO22" s="59"/>
    </row>
    <row r="23" spans="1:145" ht="40.15" customHeight="1">
      <c r="A23" s="7"/>
      <c r="B23" s="132"/>
      <c r="C23" s="132"/>
      <c r="D23" s="132"/>
      <c r="E23" s="132"/>
      <c r="F23" s="203" t="str">
        <f>IF(AND(D31&lt;&gt;"EINGABE?",D29&gt;=3.5,D30&gt;=3.5,D31&gt;=4),"G","W")</f>
        <v>W</v>
      </c>
      <c r="G23" s="203"/>
      <c r="H23" s="108"/>
      <c r="I23" s="200" t="str">
        <f>IF(F23="G","Erfolgsaussichten sind sehr gut
--&gt;  Optimierungsmöglichkeiten sollten dennoch geprüft werden!"," ")</f>
        <v xml:space="preserve"> </v>
      </c>
      <c r="J23" s="200"/>
      <c r="K23" s="200"/>
      <c r="L23" s="200"/>
      <c r="M23" s="200"/>
      <c r="N23" s="200"/>
      <c r="O23" s="145"/>
      <c r="P23" s="161"/>
      <c r="Q23" s="161"/>
      <c r="R23" s="109"/>
      <c r="S23" s="109"/>
      <c r="T23" s="109"/>
      <c r="U23" s="109"/>
      <c r="V23" s="109"/>
      <c r="W23" s="109"/>
      <c r="X23" s="109"/>
      <c r="Y23" s="109"/>
      <c r="Z23" s="179"/>
      <c r="AA23" s="23"/>
      <c r="AB23" s="23"/>
      <c r="AC23" s="23"/>
      <c r="AD23" s="23"/>
      <c r="AE23" s="23"/>
      <c r="AF23" s="23"/>
      <c r="AG23" s="23"/>
      <c r="AH23" s="23"/>
      <c r="AI23" s="23"/>
      <c r="AJ23" s="23"/>
      <c r="AK23" s="23"/>
      <c r="AL23" s="23"/>
      <c r="AM23" s="23"/>
      <c r="AN23" s="23"/>
      <c r="AO23" s="23"/>
      <c r="AP23" s="23"/>
      <c r="AQ23" s="5"/>
      <c r="AR23" s="5"/>
      <c r="AS23" s="5"/>
      <c r="AT23" s="5"/>
      <c r="AU23" s="5"/>
      <c r="AV23" s="5"/>
      <c r="AW23" s="5"/>
      <c r="AX23" s="5"/>
      <c r="AY23" s="5"/>
      <c r="AZ23" s="5"/>
      <c r="BA23" s="5"/>
      <c r="BB23" s="5"/>
      <c r="BC23" s="5"/>
      <c r="BD23" s="5"/>
      <c r="BE23" s="59"/>
      <c r="BF23" s="59"/>
      <c r="BG23" s="59"/>
      <c r="BH23" s="59"/>
      <c r="BI23" s="59"/>
      <c r="BJ23" s="59"/>
      <c r="BK23" s="59"/>
      <c r="BL23" s="59"/>
      <c r="BM23" s="59"/>
      <c r="BN23" s="59"/>
      <c r="BO23" s="59"/>
      <c r="BP23" s="59"/>
      <c r="BQ23" s="59"/>
      <c r="BR23" s="59"/>
      <c r="BS23" s="59"/>
      <c r="BT23" s="59"/>
      <c r="BU23" s="59"/>
      <c r="BV23" s="59"/>
      <c r="BW23" s="59"/>
      <c r="BX23" s="59"/>
      <c r="BY23" s="59"/>
      <c r="BZ23" s="59"/>
      <c r="CA23" s="59"/>
      <c r="CB23" s="59"/>
      <c r="CC23" s="59"/>
      <c r="CD23" s="59"/>
      <c r="CE23" s="59"/>
      <c r="CF23" s="59"/>
      <c r="CG23" s="59"/>
      <c r="CH23" s="59"/>
      <c r="CI23" s="59"/>
      <c r="CJ23" s="59"/>
      <c r="CK23" s="59"/>
      <c r="CL23" s="59"/>
      <c r="CM23" s="59"/>
      <c r="CN23" s="59"/>
      <c r="CO23" s="59"/>
      <c r="CP23" s="59"/>
      <c r="CQ23" s="59"/>
      <c r="CR23" s="59"/>
      <c r="CS23" s="59"/>
      <c r="CT23" s="59"/>
      <c r="CU23" s="59"/>
      <c r="CV23" s="59"/>
      <c r="CW23" s="59"/>
      <c r="CX23" s="59"/>
      <c r="CY23" s="59"/>
      <c r="CZ23" s="59"/>
      <c r="DA23" s="59"/>
      <c r="DB23" s="59"/>
      <c r="DC23" s="59"/>
      <c r="DD23" s="59"/>
      <c r="DE23" s="59"/>
      <c r="DF23" s="59"/>
      <c r="DG23" s="59"/>
      <c r="DH23" s="59"/>
      <c r="DI23" s="59"/>
      <c r="DJ23" s="59"/>
      <c r="DK23" s="59"/>
      <c r="DL23" s="59"/>
      <c r="DM23" s="59"/>
      <c r="DN23" s="59"/>
      <c r="DO23" s="59"/>
      <c r="DP23" s="59"/>
      <c r="DQ23" s="59"/>
      <c r="DR23" s="59"/>
      <c r="DS23" s="59"/>
      <c r="DT23" s="59"/>
      <c r="DU23" s="59"/>
      <c r="DV23" s="59"/>
      <c r="DW23" s="59"/>
      <c r="DX23" s="59"/>
      <c r="DY23" s="59"/>
      <c r="DZ23" s="59"/>
      <c r="EA23" s="59"/>
      <c r="EB23" s="59"/>
      <c r="EC23" s="59"/>
      <c r="ED23" s="59"/>
      <c r="EE23" s="59"/>
      <c r="EF23" s="59"/>
      <c r="EG23" s="59"/>
      <c r="EH23" s="59"/>
      <c r="EI23" s="59"/>
      <c r="EJ23" s="59"/>
      <c r="EK23" s="59"/>
      <c r="EL23" s="59"/>
      <c r="EM23" s="59"/>
      <c r="EN23" s="59"/>
      <c r="EO23" s="59"/>
    </row>
    <row r="24" spans="1:145" ht="16.5" customHeight="1">
      <c r="A24" s="7"/>
      <c r="B24" s="132"/>
      <c r="C24" s="132"/>
      <c r="D24" s="132"/>
      <c r="E24" s="132"/>
      <c r="F24" s="110"/>
      <c r="G24" s="110"/>
      <c r="H24" s="108"/>
      <c r="I24" s="108"/>
      <c r="J24" s="37"/>
      <c r="K24" s="113"/>
      <c r="L24" s="113"/>
      <c r="M24" s="113"/>
      <c r="N24" s="139"/>
      <c r="O24" s="139"/>
      <c r="P24" s="139"/>
      <c r="Q24" s="139"/>
      <c r="R24" s="109"/>
      <c r="S24" s="109"/>
      <c r="T24" s="109"/>
      <c r="U24" s="109"/>
      <c r="V24" s="109"/>
      <c r="W24" s="109"/>
      <c r="X24" s="109"/>
      <c r="Y24" s="109"/>
      <c r="Z24" s="179"/>
      <c r="AA24" s="23"/>
      <c r="AB24" s="23"/>
      <c r="AC24" s="23"/>
      <c r="AD24" s="23"/>
      <c r="AE24" s="23"/>
      <c r="AF24" s="23"/>
      <c r="AG24" s="23"/>
      <c r="AH24" s="23"/>
      <c r="AI24" s="23"/>
      <c r="AJ24" s="23"/>
      <c r="AK24" s="23"/>
      <c r="AL24" s="23"/>
      <c r="AM24" s="23"/>
      <c r="AN24" s="23"/>
      <c r="AO24" s="23"/>
      <c r="AP24" s="23"/>
      <c r="AQ24" s="5"/>
      <c r="AR24" s="5"/>
      <c r="AS24" s="5"/>
      <c r="AT24" s="5"/>
      <c r="AU24" s="5"/>
      <c r="AV24" s="5"/>
      <c r="AW24" s="5"/>
      <c r="AX24" s="5"/>
      <c r="AY24" s="5"/>
      <c r="AZ24" s="5"/>
      <c r="BA24" s="5"/>
      <c r="BB24" s="5"/>
      <c r="BC24" s="5"/>
      <c r="BD24" s="5"/>
      <c r="BE24" s="59"/>
      <c r="BF24" s="59"/>
      <c r="BG24" s="59"/>
      <c r="BH24" s="59"/>
      <c r="BI24" s="59"/>
      <c r="BJ24" s="59"/>
      <c r="BK24" s="59"/>
      <c r="BL24" s="59"/>
      <c r="BM24" s="59"/>
      <c r="BN24" s="59"/>
      <c r="BO24" s="59"/>
      <c r="BP24" s="59"/>
      <c r="BQ24" s="59"/>
      <c r="BR24" s="59"/>
      <c r="BS24" s="59"/>
      <c r="BT24" s="59"/>
      <c r="BU24" s="59"/>
      <c r="BV24" s="59"/>
      <c r="BW24" s="59"/>
      <c r="BX24" s="59"/>
      <c r="BY24" s="59"/>
      <c r="BZ24" s="59"/>
      <c r="CA24" s="59"/>
      <c r="CB24" s="59"/>
      <c r="CC24" s="59"/>
      <c r="CD24" s="59"/>
      <c r="CE24" s="59"/>
      <c r="CF24" s="59"/>
      <c r="CG24" s="59"/>
      <c r="CH24" s="59"/>
      <c r="CI24" s="59"/>
      <c r="CJ24" s="59"/>
      <c r="CK24" s="59"/>
      <c r="CL24" s="59"/>
      <c r="CM24" s="59"/>
      <c r="CN24" s="59"/>
      <c r="CO24" s="59"/>
      <c r="CP24" s="59"/>
      <c r="CQ24" s="59"/>
      <c r="CR24" s="59"/>
      <c r="CS24" s="59"/>
      <c r="CT24" s="59"/>
      <c r="CU24" s="59"/>
      <c r="CV24" s="59"/>
      <c r="CW24" s="59"/>
      <c r="CX24" s="59"/>
      <c r="CY24" s="59"/>
      <c r="CZ24" s="59"/>
      <c r="DA24" s="59"/>
      <c r="DB24" s="59"/>
      <c r="DC24" s="59"/>
      <c r="DD24" s="59"/>
      <c r="DE24" s="59"/>
      <c r="DF24" s="59"/>
      <c r="DG24" s="59"/>
      <c r="DH24" s="59"/>
      <c r="DI24" s="59"/>
      <c r="DJ24" s="59"/>
      <c r="DK24" s="59"/>
      <c r="DL24" s="59"/>
      <c r="DM24" s="59"/>
      <c r="DN24" s="59"/>
      <c r="DO24" s="59"/>
      <c r="DP24" s="59"/>
      <c r="DQ24" s="59"/>
      <c r="DR24" s="59"/>
      <c r="DS24" s="59"/>
      <c r="DT24" s="59"/>
      <c r="DU24" s="59"/>
      <c r="DV24" s="59"/>
      <c r="DW24" s="59"/>
      <c r="DX24" s="59"/>
      <c r="DY24" s="59"/>
      <c r="DZ24" s="59"/>
      <c r="EA24" s="59"/>
      <c r="EB24" s="59"/>
      <c r="EC24" s="59"/>
      <c r="ED24" s="59"/>
      <c r="EE24" s="59"/>
      <c r="EF24" s="59"/>
      <c r="EG24" s="59"/>
      <c r="EH24" s="59"/>
      <c r="EI24" s="59"/>
      <c r="EJ24" s="59"/>
      <c r="EK24" s="59"/>
      <c r="EL24" s="59"/>
      <c r="EM24" s="59"/>
      <c r="EN24" s="59"/>
      <c r="EO24" s="59"/>
    </row>
    <row r="25" spans="1:145" ht="16.5" customHeight="1">
      <c r="A25" s="7"/>
      <c r="B25" s="132"/>
      <c r="C25" s="132"/>
      <c r="D25" s="132"/>
      <c r="E25" s="110"/>
      <c r="F25" s="110"/>
      <c r="G25" s="110"/>
      <c r="H25" s="108"/>
      <c r="I25" s="108"/>
      <c r="J25" s="37"/>
      <c r="K25" s="113"/>
      <c r="L25" s="113"/>
      <c r="M25" s="113"/>
      <c r="N25" s="139"/>
      <c r="O25" s="139"/>
      <c r="P25" s="139"/>
      <c r="Q25" s="139"/>
      <c r="R25" s="139"/>
      <c r="S25" s="139"/>
      <c r="T25" s="139"/>
      <c r="U25" s="139"/>
      <c r="V25" s="139"/>
      <c r="W25" s="139"/>
      <c r="X25" s="139"/>
      <c r="Y25" s="113"/>
      <c r="Z25" s="180"/>
      <c r="AA25" s="23"/>
      <c r="AB25" s="23"/>
      <c r="AC25" s="23"/>
      <c r="AD25" s="23"/>
      <c r="AE25" s="23"/>
      <c r="AF25" s="23"/>
      <c r="AG25" s="23"/>
      <c r="AH25" s="23"/>
      <c r="AI25" s="23"/>
      <c r="AJ25" s="23"/>
      <c r="AK25" s="23"/>
      <c r="AL25" s="23"/>
      <c r="AM25" s="23"/>
      <c r="AN25" s="23"/>
      <c r="AO25" s="23"/>
      <c r="AP25" s="23"/>
      <c r="AQ25" s="5"/>
      <c r="AR25" s="5"/>
      <c r="AS25" s="5"/>
      <c r="AT25" s="5"/>
      <c r="AU25" s="5"/>
      <c r="AV25" s="5"/>
      <c r="AW25" s="5"/>
      <c r="AX25" s="5"/>
      <c r="AY25" s="5"/>
      <c r="AZ25" s="5"/>
      <c r="BA25" s="5"/>
      <c r="BB25" s="5"/>
      <c r="BC25" s="5"/>
      <c r="BD25" s="5"/>
      <c r="BE25" s="59"/>
      <c r="BF25" s="59"/>
      <c r="BG25" s="59"/>
      <c r="BH25" s="59"/>
      <c r="BI25" s="59"/>
      <c r="BJ25" s="59"/>
      <c r="BK25" s="59"/>
      <c r="BL25" s="59"/>
      <c r="BM25" s="59"/>
      <c r="BN25" s="59"/>
      <c r="BO25" s="59"/>
      <c r="BP25" s="59"/>
      <c r="BQ25" s="59"/>
      <c r="BR25" s="59"/>
      <c r="BS25" s="59"/>
      <c r="BT25" s="59"/>
      <c r="BU25" s="59"/>
      <c r="BV25" s="59"/>
      <c r="BW25" s="59"/>
      <c r="BX25" s="59"/>
      <c r="BY25" s="59"/>
      <c r="BZ25" s="59"/>
      <c r="CA25" s="59"/>
      <c r="CB25" s="59"/>
      <c r="CC25" s="59"/>
      <c r="CD25" s="59"/>
      <c r="CE25" s="59"/>
      <c r="CF25" s="59"/>
      <c r="CG25" s="59"/>
      <c r="CH25" s="59"/>
      <c r="CI25" s="59"/>
      <c r="CJ25" s="59"/>
      <c r="CK25" s="59"/>
      <c r="CL25" s="59"/>
      <c r="CM25" s="59"/>
      <c r="CN25" s="59"/>
      <c r="CO25" s="59"/>
      <c r="CP25" s="59"/>
      <c r="CQ25" s="59"/>
      <c r="CR25" s="59"/>
      <c r="CS25" s="59"/>
      <c r="CT25" s="59"/>
      <c r="CU25" s="59"/>
      <c r="CV25" s="59"/>
      <c r="CW25" s="59"/>
      <c r="CX25" s="59"/>
      <c r="CY25" s="59"/>
      <c r="CZ25" s="59"/>
      <c r="DA25" s="59"/>
      <c r="DB25" s="59"/>
      <c r="DC25" s="59"/>
      <c r="DD25" s="59"/>
      <c r="DE25" s="59"/>
      <c r="DF25" s="59"/>
      <c r="DG25" s="59"/>
      <c r="DH25" s="59"/>
      <c r="DI25" s="59"/>
      <c r="DJ25" s="59"/>
      <c r="DK25" s="59"/>
      <c r="DL25" s="59"/>
      <c r="DM25" s="59"/>
      <c r="DN25" s="59"/>
      <c r="DO25" s="59"/>
      <c r="DP25" s="59"/>
      <c r="DQ25" s="59"/>
      <c r="DR25" s="59"/>
      <c r="DS25" s="59"/>
      <c r="DT25" s="59"/>
      <c r="DU25" s="59"/>
      <c r="DV25" s="59"/>
      <c r="DW25" s="59"/>
      <c r="DX25" s="59"/>
      <c r="DY25" s="59"/>
      <c r="DZ25" s="59"/>
      <c r="EA25" s="59"/>
      <c r="EB25" s="59"/>
      <c r="EC25" s="59"/>
      <c r="ED25" s="59"/>
      <c r="EE25" s="59"/>
      <c r="EF25" s="59"/>
      <c r="EG25" s="59"/>
      <c r="EH25" s="59"/>
      <c r="EI25" s="59"/>
      <c r="EJ25" s="59"/>
      <c r="EK25" s="59"/>
      <c r="EL25" s="59"/>
      <c r="EM25" s="59"/>
      <c r="EN25" s="59"/>
      <c r="EO25" s="59"/>
    </row>
    <row r="26" spans="1:145" ht="41.1" customHeight="1">
      <c r="A26" s="7"/>
      <c r="B26" s="132"/>
      <c r="C26" s="132"/>
      <c r="D26" s="132"/>
      <c r="E26" s="113"/>
      <c r="F26" s="113"/>
      <c r="G26" s="113"/>
      <c r="H26" s="108"/>
      <c r="I26" s="108"/>
      <c r="J26" s="37"/>
      <c r="K26" s="113"/>
      <c r="L26" s="113"/>
      <c r="M26" s="113"/>
      <c r="N26" s="139"/>
      <c r="O26" s="139"/>
      <c r="P26" s="139"/>
      <c r="Q26" s="139"/>
      <c r="R26" s="139"/>
      <c r="S26" s="139"/>
      <c r="T26" s="139"/>
      <c r="U26" s="139"/>
      <c r="V26" s="139"/>
      <c r="W26" s="139"/>
      <c r="X26" s="139"/>
      <c r="Y26" s="113"/>
      <c r="Z26" s="180"/>
      <c r="AA26" s="23"/>
      <c r="AB26" s="23"/>
      <c r="AC26" s="23"/>
      <c r="AD26" s="23"/>
      <c r="AE26" s="23"/>
      <c r="AF26" s="23"/>
      <c r="AG26" s="23"/>
      <c r="AH26" s="23"/>
      <c r="AI26" s="23"/>
      <c r="AJ26" s="23"/>
      <c r="AK26" s="23"/>
      <c r="AL26" s="23"/>
      <c r="AM26" s="23"/>
      <c r="AN26" s="23"/>
      <c r="AO26" s="23"/>
      <c r="AP26" s="23"/>
      <c r="AQ26" s="5"/>
      <c r="AR26" s="5"/>
      <c r="AS26" s="5"/>
      <c r="AT26" s="5"/>
      <c r="AU26" s="5"/>
      <c r="AV26" s="5"/>
      <c r="AW26" s="5"/>
      <c r="AX26" s="5"/>
      <c r="AY26" s="5"/>
      <c r="AZ26" s="5"/>
      <c r="BA26" s="5"/>
      <c r="BB26" s="5"/>
      <c r="BC26" s="5"/>
      <c r="BD26" s="5"/>
      <c r="BE26" s="59"/>
      <c r="BF26" s="59"/>
      <c r="BG26" s="59"/>
      <c r="BH26" s="59"/>
      <c r="BI26" s="59"/>
      <c r="BJ26" s="59"/>
      <c r="BK26" s="59"/>
      <c r="BL26" s="59"/>
      <c r="BM26" s="59"/>
      <c r="BN26" s="59"/>
      <c r="BO26" s="59"/>
      <c r="BP26" s="59"/>
      <c r="BQ26" s="59"/>
      <c r="BR26" s="59"/>
      <c r="BS26" s="59"/>
      <c r="BT26" s="59"/>
      <c r="BU26" s="59"/>
      <c r="BV26" s="59"/>
      <c r="BW26" s="59"/>
      <c r="BX26" s="59"/>
      <c r="BY26" s="59"/>
      <c r="BZ26" s="59"/>
      <c r="CA26" s="59"/>
      <c r="CB26" s="59"/>
      <c r="CC26" s="59"/>
      <c r="CD26" s="59"/>
      <c r="CE26" s="59"/>
      <c r="CF26" s="59"/>
      <c r="CG26" s="59"/>
      <c r="CH26" s="59"/>
      <c r="CI26" s="59"/>
      <c r="CJ26" s="59"/>
      <c r="CK26" s="59"/>
      <c r="CL26" s="59"/>
      <c r="CM26" s="59"/>
      <c r="CN26" s="59"/>
      <c r="CO26" s="59"/>
      <c r="CP26" s="59"/>
      <c r="CQ26" s="59"/>
      <c r="CR26" s="59"/>
      <c r="CS26" s="59"/>
      <c r="CT26" s="59"/>
      <c r="CU26" s="59"/>
      <c r="CV26" s="59"/>
      <c r="CW26" s="59"/>
      <c r="CX26" s="59"/>
      <c r="CY26" s="59"/>
      <c r="CZ26" s="59"/>
      <c r="DA26" s="59"/>
      <c r="DB26" s="59"/>
      <c r="DC26" s="59"/>
      <c r="DD26" s="59"/>
      <c r="DE26" s="59"/>
      <c r="DF26" s="59"/>
      <c r="DG26" s="59"/>
      <c r="DH26" s="59"/>
      <c r="DI26" s="59"/>
      <c r="DJ26" s="59"/>
      <c r="DK26" s="59"/>
      <c r="DL26" s="59"/>
      <c r="DM26" s="59"/>
      <c r="DN26" s="59"/>
      <c r="DO26" s="59"/>
      <c r="DP26" s="59"/>
      <c r="DQ26" s="59"/>
      <c r="DR26" s="59"/>
      <c r="DS26" s="59"/>
      <c r="DT26" s="59"/>
      <c r="DU26" s="59"/>
      <c r="DV26" s="59"/>
      <c r="DW26" s="59"/>
      <c r="DX26" s="59"/>
      <c r="DY26" s="59"/>
      <c r="DZ26" s="59"/>
      <c r="EA26" s="59"/>
      <c r="EB26" s="59"/>
      <c r="EC26" s="59"/>
      <c r="ED26" s="59"/>
      <c r="EE26" s="59"/>
      <c r="EF26" s="59"/>
      <c r="EG26" s="59"/>
      <c r="EH26" s="59"/>
      <c r="EI26" s="59"/>
      <c r="EJ26" s="59"/>
      <c r="EK26" s="59"/>
      <c r="EL26" s="59"/>
      <c r="EM26" s="59"/>
      <c r="EN26" s="59"/>
      <c r="EO26" s="59"/>
    </row>
    <row r="27" spans="1:145" ht="15.95" customHeight="1">
      <c r="A27" s="7"/>
      <c r="B27" s="7"/>
      <c r="C27" s="85"/>
      <c r="D27" s="23"/>
      <c r="E27" s="23"/>
      <c r="F27" s="23"/>
      <c r="G27" s="23"/>
      <c r="H27" s="86"/>
      <c r="I27" s="86"/>
      <c r="J27" s="24"/>
      <c r="K27" s="23"/>
      <c r="L27" s="23"/>
      <c r="M27" s="23"/>
      <c r="N27" s="87"/>
      <c r="O27" s="87"/>
      <c r="P27" s="87"/>
      <c r="Q27" s="87"/>
      <c r="R27" s="87"/>
      <c r="S27" s="87"/>
      <c r="T27" s="87"/>
      <c r="U27" s="87"/>
      <c r="V27" s="87"/>
      <c r="W27" s="87"/>
      <c r="X27" s="87"/>
      <c r="Y27" s="23"/>
      <c r="Z27" s="23"/>
      <c r="AA27" s="23"/>
      <c r="AB27" s="23"/>
      <c r="AC27" s="23"/>
      <c r="AD27" s="23"/>
      <c r="AE27" s="23"/>
      <c r="AF27" s="23"/>
      <c r="AG27" s="23"/>
      <c r="AH27" s="23"/>
      <c r="AI27" s="23"/>
      <c r="AJ27" s="23"/>
      <c r="AK27" s="23"/>
      <c r="AL27" s="23"/>
      <c r="AM27" s="23"/>
      <c r="AN27" s="23"/>
      <c r="AO27" s="23"/>
      <c r="AP27" s="23"/>
      <c r="AQ27" s="5"/>
      <c r="AR27" s="5"/>
      <c r="AS27" s="5"/>
      <c r="AT27" s="5"/>
      <c r="AU27" s="5"/>
      <c r="AV27" s="5"/>
      <c r="AW27" s="5"/>
      <c r="AX27" s="5"/>
      <c r="AY27" s="5"/>
      <c r="AZ27" s="5"/>
      <c r="BA27" s="5"/>
      <c r="BB27" s="5"/>
      <c r="BC27" s="5"/>
      <c r="BD27" s="5"/>
      <c r="BE27" s="59"/>
      <c r="BF27" s="59"/>
      <c r="BG27" s="59"/>
      <c r="BH27" s="59"/>
      <c r="BI27" s="59"/>
      <c r="BJ27" s="59"/>
      <c r="BK27" s="59"/>
      <c r="BL27" s="59"/>
      <c r="BM27" s="59"/>
      <c r="BN27" s="59"/>
      <c r="BO27" s="59"/>
      <c r="BP27" s="59"/>
      <c r="BQ27" s="59"/>
      <c r="BR27" s="59"/>
      <c r="BS27" s="59"/>
      <c r="BT27" s="59"/>
      <c r="BU27" s="59"/>
      <c r="BV27" s="59"/>
      <c r="BW27" s="59"/>
      <c r="BX27" s="59"/>
      <c r="BY27" s="59"/>
      <c r="BZ27" s="59"/>
      <c r="CA27" s="59"/>
      <c r="CB27" s="59"/>
      <c r="CC27" s="59"/>
      <c r="CD27" s="59"/>
      <c r="CE27" s="59"/>
      <c r="CF27" s="59"/>
      <c r="CG27" s="59"/>
      <c r="CH27" s="59"/>
      <c r="CI27" s="59"/>
      <c r="CJ27" s="59"/>
      <c r="CK27" s="59"/>
      <c r="CL27" s="59"/>
      <c r="CM27" s="59"/>
      <c r="CN27" s="59"/>
      <c r="CO27" s="59"/>
      <c r="CP27" s="59"/>
      <c r="CQ27" s="59"/>
      <c r="CR27" s="59"/>
      <c r="CS27" s="59"/>
      <c r="CT27" s="59"/>
      <c r="CU27" s="59"/>
      <c r="CV27" s="59"/>
      <c r="CW27" s="59"/>
      <c r="CX27" s="59"/>
      <c r="CY27" s="59"/>
      <c r="CZ27" s="59"/>
      <c r="DA27" s="59"/>
      <c r="DB27" s="59"/>
      <c r="DC27" s="59"/>
      <c r="DD27" s="59"/>
      <c r="DE27" s="59"/>
      <c r="DF27" s="59"/>
      <c r="DG27" s="59"/>
      <c r="DH27" s="59"/>
      <c r="DI27" s="59"/>
      <c r="DJ27" s="59"/>
      <c r="DK27" s="59"/>
      <c r="DL27" s="59"/>
      <c r="DM27" s="59"/>
      <c r="DN27" s="59"/>
      <c r="DO27" s="59"/>
      <c r="DP27" s="59"/>
      <c r="DQ27" s="59"/>
      <c r="DR27" s="59"/>
      <c r="DS27" s="59"/>
      <c r="DT27" s="59"/>
      <c r="DU27" s="59"/>
      <c r="DV27" s="59"/>
      <c r="DW27" s="59"/>
      <c r="DX27" s="59"/>
      <c r="DY27" s="59"/>
      <c r="DZ27" s="59"/>
      <c r="EA27" s="59"/>
      <c r="EB27" s="59"/>
      <c r="EC27" s="59"/>
      <c r="ED27" s="59"/>
      <c r="EE27" s="59"/>
      <c r="EF27" s="59"/>
      <c r="EG27" s="59"/>
      <c r="EH27" s="59"/>
      <c r="EI27" s="59"/>
      <c r="EJ27" s="59"/>
      <c r="EK27" s="59"/>
      <c r="EL27" s="59"/>
      <c r="EM27" s="59"/>
      <c r="EN27" s="59"/>
      <c r="EO27" s="59"/>
    </row>
    <row r="28" spans="1:145" ht="15.95" customHeight="1">
      <c r="A28" s="7"/>
      <c r="B28" s="7"/>
      <c r="C28" s="85"/>
      <c r="D28" s="23"/>
      <c r="E28" s="23"/>
      <c r="F28" s="23"/>
      <c r="G28" s="23"/>
      <c r="H28" s="86"/>
      <c r="I28" s="86"/>
      <c r="J28" s="24"/>
      <c r="K28" s="23"/>
      <c r="L28" s="23"/>
      <c r="M28" s="23"/>
      <c r="N28" s="87"/>
      <c r="O28" s="87"/>
      <c r="P28" s="87"/>
      <c r="Q28" s="87"/>
      <c r="R28" s="87"/>
      <c r="S28" s="87"/>
      <c r="T28" s="87"/>
      <c r="U28" s="87"/>
      <c r="V28" s="87"/>
      <c r="W28" s="87"/>
      <c r="X28" s="87"/>
      <c r="Y28" s="23"/>
      <c r="Z28" s="23"/>
      <c r="AA28" s="23"/>
      <c r="AB28" s="23"/>
      <c r="AC28" s="23"/>
      <c r="AD28" s="23"/>
      <c r="AE28" s="23"/>
      <c r="AF28" s="23"/>
      <c r="AG28" s="23"/>
      <c r="AH28" s="23"/>
      <c r="AI28" s="23"/>
      <c r="AJ28" s="23"/>
      <c r="AK28" s="23"/>
      <c r="AL28" s="23"/>
      <c r="AM28" s="23"/>
      <c r="AN28" s="23"/>
      <c r="AO28" s="23"/>
      <c r="AP28" s="23"/>
      <c r="AQ28" s="5"/>
      <c r="AR28" s="5"/>
      <c r="AS28" s="5"/>
      <c r="AT28" s="5"/>
      <c r="AU28" s="5"/>
      <c r="AV28" s="5"/>
      <c r="AW28" s="5"/>
      <c r="AX28" s="5"/>
      <c r="AY28" s="5"/>
      <c r="AZ28" s="5"/>
      <c r="BA28" s="5"/>
      <c r="BB28" s="5"/>
      <c r="BC28" s="5"/>
      <c r="BD28" s="5"/>
      <c r="BE28" s="59"/>
      <c r="BF28" s="59"/>
      <c r="BG28" s="59"/>
      <c r="BH28" s="59"/>
      <c r="BI28" s="59"/>
      <c r="BJ28" s="59"/>
      <c r="BK28" s="59"/>
      <c r="BL28" s="59"/>
      <c r="BM28" s="59"/>
      <c r="BN28" s="59"/>
      <c r="BO28" s="59"/>
      <c r="BP28" s="59"/>
      <c r="BQ28" s="59"/>
      <c r="BR28" s="59"/>
      <c r="BS28" s="59"/>
      <c r="BT28" s="59"/>
      <c r="BU28" s="59"/>
      <c r="BV28" s="59"/>
      <c r="BW28" s="59"/>
      <c r="BX28" s="59"/>
      <c r="BY28" s="59"/>
      <c r="BZ28" s="59"/>
      <c r="CA28" s="59"/>
      <c r="CB28" s="59"/>
      <c r="CC28" s="59"/>
      <c r="CD28" s="59"/>
      <c r="CE28" s="59"/>
      <c r="CF28" s="59"/>
      <c r="CG28" s="59"/>
      <c r="CH28" s="59"/>
      <c r="CI28" s="59"/>
      <c r="CJ28" s="59"/>
      <c r="CK28" s="59"/>
      <c r="CL28" s="59"/>
      <c r="CM28" s="59"/>
      <c r="CN28" s="59"/>
      <c r="CO28" s="59"/>
      <c r="CP28" s="59"/>
      <c r="CQ28" s="59"/>
      <c r="CR28" s="59"/>
      <c r="CS28" s="59"/>
      <c r="CT28" s="59"/>
      <c r="CU28" s="59"/>
      <c r="CV28" s="59"/>
      <c r="CW28" s="59"/>
      <c r="CX28" s="59"/>
      <c r="CY28" s="59"/>
      <c r="CZ28" s="59"/>
      <c r="DA28" s="59"/>
      <c r="DB28" s="59"/>
      <c r="DC28" s="59"/>
      <c r="DD28" s="59"/>
      <c r="DE28" s="59"/>
      <c r="DF28" s="59"/>
      <c r="DG28" s="59"/>
      <c r="DH28" s="59"/>
      <c r="DI28" s="59"/>
      <c r="DJ28" s="59"/>
      <c r="DK28" s="59"/>
      <c r="DL28" s="59"/>
      <c r="DM28" s="59"/>
      <c r="DN28" s="59"/>
      <c r="DO28" s="59"/>
      <c r="DP28" s="59"/>
      <c r="DQ28" s="59"/>
      <c r="DR28" s="59"/>
      <c r="DS28" s="59"/>
      <c r="DT28" s="59"/>
      <c r="DU28" s="59"/>
      <c r="DV28" s="59"/>
      <c r="DW28" s="59"/>
      <c r="DX28" s="59"/>
      <c r="DY28" s="59"/>
      <c r="DZ28" s="59"/>
      <c r="EA28" s="59"/>
      <c r="EB28" s="59"/>
      <c r="EC28" s="59"/>
      <c r="ED28" s="59"/>
      <c r="EE28" s="59"/>
      <c r="EF28" s="59"/>
      <c r="EG28" s="59"/>
      <c r="EH28" s="59"/>
      <c r="EI28" s="59"/>
      <c r="EJ28" s="59"/>
      <c r="EK28" s="59"/>
      <c r="EL28" s="59"/>
      <c r="EM28" s="59"/>
      <c r="EN28" s="59"/>
      <c r="EO28" s="59"/>
    </row>
    <row r="29" spans="1:145" ht="15.95" customHeight="1">
      <c r="A29" s="7"/>
      <c r="B29" s="7"/>
      <c r="C29" s="166" t="s">
        <v>48</v>
      </c>
      <c r="D29" s="167" t="str">
        <f>D9</f>
        <v>EINGABE?</v>
      </c>
      <c r="E29" s="166">
        <f>COUNT(J9:J12)</f>
        <v>0</v>
      </c>
      <c r="F29" s="15"/>
      <c r="G29" s="17"/>
      <c r="H29" s="86"/>
      <c r="I29" s="86"/>
      <c r="J29" s="24"/>
      <c r="K29" s="23"/>
      <c r="L29" s="23"/>
      <c r="M29" s="23"/>
      <c r="N29" s="87"/>
      <c r="O29" s="87"/>
      <c r="P29" s="87"/>
      <c r="Q29" s="87"/>
      <c r="R29" s="87"/>
      <c r="S29" s="87"/>
      <c r="T29" s="87"/>
      <c r="U29" s="87"/>
      <c r="V29" s="87"/>
      <c r="W29" s="87"/>
      <c r="X29" s="87"/>
      <c r="Y29" s="23"/>
      <c r="Z29" s="23"/>
      <c r="AA29" s="23"/>
      <c r="AB29" s="23"/>
      <c r="AC29" s="23"/>
      <c r="AD29" s="23"/>
      <c r="AE29" s="23"/>
      <c r="AF29" s="23"/>
      <c r="AG29" s="23"/>
      <c r="AH29" s="23"/>
      <c r="AI29" s="23"/>
      <c r="AJ29" s="23"/>
      <c r="AK29" s="23"/>
      <c r="AL29" s="23"/>
      <c r="AM29" s="23"/>
      <c r="AN29" s="23"/>
      <c r="AO29" s="23"/>
      <c r="AP29" s="23"/>
      <c r="AQ29" s="5"/>
      <c r="AR29" s="5"/>
      <c r="AS29" s="5"/>
      <c r="AT29" s="5"/>
      <c r="AU29" s="5"/>
      <c r="AV29" s="5"/>
      <c r="AW29" s="5"/>
      <c r="AX29" s="5"/>
      <c r="AY29" s="5"/>
      <c r="AZ29" s="5"/>
      <c r="BA29" s="5"/>
      <c r="BB29" s="5"/>
      <c r="BC29" s="5"/>
      <c r="BD29" s="5"/>
      <c r="BE29" s="59"/>
      <c r="BF29" s="59"/>
      <c r="BG29" s="59"/>
      <c r="BH29" s="59"/>
      <c r="BI29" s="59"/>
      <c r="BJ29" s="59"/>
      <c r="BK29" s="59"/>
      <c r="BL29" s="59"/>
      <c r="BM29" s="59"/>
      <c r="BN29" s="59"/>
      <c r="BO29" s="59"/>
      <c r="BP29" s="59"/>
      <c r="BQ29" s="59"/>
      <c r="BR29" s="59"/>
      <c r="BS29" s="59"/>
      <c r="BT29" s="59"/>
      <c r="BU29" s="59"/>
      <c r="BV29" s="59"/>
      <c r="BW29" s="59"/>
      <c r="BX29" s="59"/>
      <c r="BY29" s="59"/>
      <c r="BZ29" s="59"/>
      <c r="CA29" s="59"/>
      <c r="CB29" s="59"/>
      <c r="CC29" s="59"/>
      <c r="CD29" s="59"/>
      <c r="CE29" s="59"/>
      <c r="CF29" s="59"/>
      <c r="CG29" s="59"/>
      <c r="CH29" s="59"/>
      <c r="CI29" s="59"/>
      <c r="CJ29" s="59"/>
      <c r="CK29" s="59"/>
      <c r="CL29" s="59"/>
      <c r="CM29" s="59"/>
      <c r="CN29" s="59"/>
      <c r="CO29" s="59"/>
      <c r="CP29" s="59"/>
      <c r="CQ29" s="59"/>
      <c r="CR29" s="59"/>
      <c r="CS29" s="59"/>
      <c r="CT29" s="59"/>
      <c r="CU29" s="59"/>
      <c r="CV29" s="59"/>
      <c r="CW29" s="59"/>
      <c r="CX29" s="59"/>
      <c r="CY29" s="59"/>
      <c r="CZ29" s="59"/>
      <c r="DA29" s="59"/>
      <c r="DB29" s="59"/>
      <c r="DC29" s="59"/>
      <c r="DD29" s="59"/>
      <c r="DE29" s="59"/>
      <c r="DF29" s="59"/>
      <c r="DG29" s="59"/>
      <c r="DH29" s="59"/>
      <c r="DI29" s="59"/>
      <c r="DJ29" s="59"/>
      <c r="DK29" s="59"/>
      <c r="DL29" s="59"/>
      <c r="DM29" s="59"/>
      <c r="DN29" s="59"/>
      <c r="DO29" s="59"/>
      <c r="DP29" s="59"/>
      <c r="DQ29" s="59"/>
      <c r="DR29" s="59"/>
      <c r="DS29" s="59"/>
      <c r="DT29" s="59"/>
      <c r="DU29" s="59"/>
      <c r="DV29" s="59"/>
      <c r="DW29" s="59"/>
      <c r="DX29" s="59"/>
      <c r="DY29" s="59"/>
      <c r="DZ29" s="59"/>
      <c r="EA29" s="59"/>
      <c r="EB29" s="59"/>
      <c r="EC29" s="59"/>
      <c r="ED29" s="59"/>
      <c r="EE29" s="59"/>
      <c r="EF29" s="59"/>
      <c r="EG29" s="59"/>
      <c r="EH29" s="59"/>
      <c r="EI29" s="59"/>
      <c r="EJ29" s="59"/>
      <c r="EK29" s="59"/>
      <c r="EL29" s="59"/>
      <c r="EM29" s="59"/>
      <c r="EN29" s="59"/>
      <c r="EO29" s="59"/>
    </row>
    <row r="30" spans="1:145" ht="15.95" customHeight="1">
      <c r="A30" s="7"/>
      <c r="B30" s="7"/>
      <c r="C30" s="166" t="s">
        <v>49</v>
      </c>
      <c r="D30" s="167" t="str">
        <f>D14</f>
        <v>EINGABE?</v>
      </c>
      <c r="E30" s="166">
        <f>COUNT(J14:J16)</f>
        <v>0</v>
      </c>
      <c r="F30" s="15"/>
      <c r="G30" s="17"/>
      <c r="H30" s="13"/>
      <c r="I30" s="13"/>
      <c r="J30" s="1"/>
      <c r="K30" s="5"/>
      <c r="L30" s="5"/>
      <c r="M30" s="5"/>
      <c r="N30" s="14"/>
      <c r="O30" s="14"/>
      <c r="P30" s="14"/>
      <c r="Q30" s="14"/>
      <c r="R30" s="14"/>
      <c r="S30" s="14"/>
      <c r="T30" s="14"/>
      <c r="U30" s="14"/>
      <c r="V30" s="14"/>
      <c r="W30" s="14"/>
      <c r="X30" s="14"/>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9"/>
      <c r="BF30" s="59"/>
      <c r="BG30" s="59"/>
      <c r="BH30" s="59"/>
      <c r="BI30" s="59"/>
      <c r="BJ30" s="59"/>
      <c r="BK30" s="59"/>
      <c r="BL30" s="59"/>
      <c r="BM30" s="59"/>
      <c r="BN30" s="59"/>
      <c r="BO30" s="59"/>
      <c r="BP30" s="59"/>
      <c r="BQ30" s="59"/>
      <c r="BR30" s="59"/>
      <c r="BS30" s="59"/>
      <c r="BT30" s="59"/>
      <c r="BU30" s="59"/>
      <c r="BV30" s="59"/>
      <c r="BW30" s="59"/>
      <c r="BX30" s="59"/>
      <c r="BY30" s="59"/>
      <c r="BZ30" s="59"/>
      <c r="CA30" s="59"/>
      <c r="CB30" s="59"/>
      <c r="CC30" s="59"/>
      <c r="CD30" s="59"/>
      <c r="CE30" s="59"/>
      <c r="CF30" s="59"/>
      <c r="CG30" s="59"/>
      <c r="CH30" s="59"/>
      <c r="CI30" s="59"/>
      <c r="CJ30" s="59"/>
      <c r="CK30" s="59"/>
      <c r="CL30" s="59"/>
      <c r="CM30" s="59"/>
      <c r="CN30" s="59"/>
      <c r="CO30" s="59"/>
      <c r="CP30" s="59"/>
      <c r="CQ30" s="59"/>
      <c r="CR30" s="59"/>
      <c r="CS30" s="59"/>
      <c r="CT30" s="59"/>
      <c r="CU30" s="59"/>
      <c r="CV30" s="59"/>
      <c r="CW30" s="59"/>
      <c r="CX30" s="59"/>
      <c r="CY30" s="59"/>
      <c r="CZ30" s="59"/>
      <c r="DA30" s="59"/>
      <c r="DB30" s="59"/>
      <c r="DC30" s="59"/>
      <c r="DD30" s="59"/>
      <c r="DE30" s="59"/>
      <c r="DF30" s="59"/>
      <c r="DG30" s="59"/>
      <c r="DH30" s="59"/>
      <c r="DI30" s="59"/>
      <c r="DJ30" s="59"/>
      <c r="DK30" s="59"/>
      <c r="DL30" s="59"/>
      <c r="DM30" s="59"/>
      <c r="DN30" s="59"/>
      <c r="DO30" s="59"/>
      <c r="DP30" s="59"/>
      <c r="DQ30" s="59"/>
      <c r="DR30" s="59"/>
      <c r="DS30" s="59"/>
      <c r="DT30" s="59"/>
      <c r="DU30" s="59"/>
      <c r="DV30" s="59"/>
      <c r="DW30" s="59"/>
      <c r="DX30" s="59"/>
      <c r="DY30" s="59"/>
      <c r="DZ30" s="59"/>
      <c r="EA30" s="59"/>
      <c r="EB30" s="59"/>
      <c r="EC30" s="59"/>
      <c r="ED30" s="59"/>
      <c r="EE30" s="59"/>
      <c r="EF30" s="59"/>
      <c r="EG30" s="59"/>
      <c r="EH30" s="59"/>
      <c r="EI30" s="59"/>
      <c r="EJ30" s="59"/>
      <c r="EK30" s="59"/>
      <c r="EL30" s="59"/>
      <c r="EM30" s="59"/>
      <c r="EN30" s="59"/>
      <c r="EO30" s="59"/>
    </row>
    <row r="31" spans="1:145" ht="15.95" customHeight="1">
      <c r="A31" s="7"/>
      <c r="B31" s="7"/>
      <c r="C31" s="166" t="s">
        <v>50</v>
      </c>
      <c r="D31" s="167" t="str">
        <f>D18</f>
        <v>EINGABE?</v>
      </c>
      <c r="E31" s="166">
        <f>COUNT(D9,D14)</f>
        <v>0</v>
      </c>
      <c r="F31" s="15"/>
      <c r="G31" s="17"/>
      <c r="H31" s="13"/>
      <c r="I31" s="13"/>
      <c r="J31" s="1"/>
      <c r="K31" s="5"/>
      <c r="L31" s="5"/>
      <c r="M31" s="5"/>
      <c r="N31" s="14"/>
      <c r="O31" s="14"/>
      <c r="P31" s="14"/>
      <c r="Q31" s="14"/>
      <c r="R31" s="14"/>
      <c r="S31" s="14"/>
      <c r="T31" s="14"/>
      <c r="U31" s="14"/>
      <c r="V31" s="14"/>
      <c r="W31" s="14"/>
      <c r="X31" s="14"/>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9"/>
      <c r="BF31" s="59"/>
      <c r="BG31" s="59"/>
      <c r="BH31" s="59"/>
      <c r="BI31" s="59"/>
      <c r="BJ31" s="59"/>
      <c r="BK31" s="59"/>
      <c r="BL31" s="59"/>
      <c r="BM31" s="59"/>
      <c r="BN31" s="59"/>
      <c r="BO31" s="59"/>
      <c r="BP31" s="59"/>
      <c r="BQ31" s="59"/>
      <c r="BR31" s="59"/>
      <c r="BS31" s="59"/>
      <c r="BT31" s="59"/>
      <c r="BU31" s="59"/>
      <c r="BV31" s="59"/>
      <c r="BW31" s="59"/>
      <c r="BX31" s="59"/>
      <c r="BY31" s="59"/>
      <c r="BZ31" s="59"/>
      <c r="CA31" s="59"/>
      <c r="CB31" s="59"/>
      <c r="CC31" s="59"/>
      <c r="CD31" s="59"/>
      <c r="CE31" s="59"/>
      <c r="CF31" s="59"/>
      <c r="CG31" s="59"/>
      <c r="CH31" s="59"/>
      <c r="CI31" s="59"/>
      <c r="CJ31" s="59"/>
      <c r="CK31" s="59"/>
      <c r="CL31" s="59"/>
      <c r="CM31" s="59"/>
      <c r="CN31" s="59"/>
      <c r="CO31" s="59"/>
      <c r="CP31" s="59"/>
      <c r="CQ31" s="59"/>
      <c r="CR31" s="59"/>
      <c r="CS31" s="59"/>
      <c r="CT31" s="59"/>
      <c r="CU31" s="59"/>
      <c r="CV31" s="59"/>
      <c r="CW31" s="59"/>
      <c r="CX31" s="59"/>
      <c r="CY31" s="59"/>
      <c r="CZ31" s="59"/>
      <c r="DA31" s="59"/>
      <c r="DB31" s="59"/>
      <c r="DC31" s="59"/>
      <c r="DD31" s="59"/>
      <c r="DE31" s="59"/>
      <c r="DF31" s="59"/>
      <c r="DG31" s="59"/>
      <c r="DH31" s="59"/>
      <c r="DI31" s="59"/>
      <c r="DJ31" s="59"/>
      <c r="DK31" s="59"/>
      <c r="DL31" s="59"/>
      <c r="DM31" s="59"/>
      <c r="DN31" s="59"/>
      <c r="DO31" s="59"/>
      <c r="DP31" s="59"/>
      <c r="DQ31" s="59"/>
      <c r="DR31" s="59"/>
      <c r="DS31" s="59"/>
      <c r="DT31" s="59"/>
      <c r="DU31" s="59"/>
      <c r="DV31" s="59"/>
      <c r="DW31" s="59"/>
      <c r="DX31" s="59"/>
      <c r="DY31" s="59"/>
      <c r="DZ31" s="59"/>
      <c r="EA31" s="59"/>
      <c r="EB31" s="59"/>
      <c r="EC31" s="59"/>
      <c r="ED31" s="59"/>
      <c r="EE31" s="59"/>
      <c r="EF31" s="59"/>
      <c r="EG31" s="59"/>
      <c r="EH31" s="59"/>
      <c r="EI31" s="59"/>
      <c r="EJ31" s="59"/>
      <c r="EK31" s="59"/>
      <c r="EL31" s="59"/>
      <c r="EM31" s="59"/>
      <c r="EN31" s="59"/>
      <c r="EO31" s="59"/>
    </row>
    <row r="32" spans="1:145" ht="13.5" customHeight="1">
      <c r="A32" s="7"/>
      <c r="B32" s="7"/>
      <c r="C32" s="165"/>
      <c r="D32" s="164"/>
      <c r="E32" s="164"/>
      <c r="F32" s="15"/>
      <c r="G32" s="17"/>
      <c r="H32" s="8"/>
      <c r="I32" s="8"/>
      <c r="J32" s="11"/>
      <c r="K32" s="9"/>
      <c r="L32" s="9"/>
      <c r="M32" s="9"/>
      <c r="N32" s="9"/>
      <c r="O32" s="9"/>
      <c r="P32" s="9"/>
      <c r="Q32" s="9"/>
      <c r="R32" s="9"/>
      <c r="S32" s="9"/>
      <c r="T32" s="9"/>
      <c r="U32" s="9"/>
      <c r="V32" s="9"/>
      <c r="W32" s="9"/>
      <c r="X32" s="9"/>
      <c r="Y32" s="9"/>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9"/>
      <c r="BF32" s="59"/>
      <c r="BG32" s="59"/>
      <c r="BH32" s="59"/>
      <c r="BI32" s="59"/>
      <c r="BJ32" s="59"/>
      <c r="BK32" s="59"/>
      <c r="BL32" s="59"/>
      <c r="BM32" s="59"/>
      <c r="BN32" s="59"/>
      <c r="BO32" s="59"/>
      <c r="BP32" s="59"/>
      <c r="BQ32" s="59"/>
      <c r="BR32" s="59"/>
      <c r="BS32" s="59"/>
      <c r="BT32" s="59"/>
      <c r="BU32" s="59"/>
      <c r="BV32" s="59"/>
      <c r="BW32" s="59"/>
      <c r="BX32" s="59"/>
      <c r="BY32" s="59"/>
      <c r="BZ32" s="59"/>
      <c r="CA32" s="59"/>
      <c r="CB32" s="59"/>
      <c r="CC32" s="59"/>
      <c r="CD32" s="59"/>
      <c r="CE32" s="59"/>
      <c r="CF32" s="59"/>
      <c r="CG32" s="59"/>
      <c r="CH32" s="59"/>
      <c r="CI32" s="59"/>
      <c r="CJ32" s="59"/>
      <c r="CK32" s="59"/>
      <c r="CL32" s="59"/>
      <c r="CM32" s="59"/>
      <c r="CN32" s="59"/>
      <c r="CO32" s="59"/>
      <c r="CP32" s="59"/>
      <c r="CQ32" s="59"/>
      <c r="CR32" s="59"/>
      <c r="CS32" s="59"/>
      <c r="CT32" s="59"/>
      <c r="CU32" s="59"/>
      <c r="CV32" s="59"/>
      <c r="CW32" s="59"/>
      <c r="CX32" s="59"/>
      <c r="CY32" s="59"/>
      <c r="CZ32" s="59"/>
      <c r="DA32" s="59"/>
      <c r="DB32" s="59"/>
      <c r="DC32" s="59"/>
      <c r="DD32" s="59"/>
      <c r="DE32" s="59"/>
      <c r="DF32" s="59"/>
      <c r="DG32" s="59"/>
      <c r="DH32" s="59"/>
      <c r="DI32" s="59"/>
      <c r="DJ32" s="59"/>
      <c r="DK32" s="59"/>
      <c r="DL32" s="59"/>
      <c r="DM32" s="59"/>
      <c r="DN32" s="59"/>
      <c r="DO32" s="59"/>
      <c r="DP32" s="59"/>
      <c r="DQ32" s="59"/>
      <c r="DR32" s="59"/>
      <c r="DS32" s="59"/>
      <c r="DT32" s="59"/>
      <c r="DU32" s="59"/>
      <c r="DV32" s="59"/>
      <c r="DW32" s="59"/>
      <c r="DX32" s="59"/>
      <c r="DY32" s="59"/>
      <c r="DZ32" s="59"/>
      <c r="EA32" s="59"/>
      <c r="EB32" s="59"/>
      <c r="EC32" s="59"/>
      <c r="ED32" s="59"/>
      <c r="EE32" s="59"/>
      <c r="EF32" s="59"/>
      <c r="EG32" s="59"/>
      <c r="EH32" s="59"/>
      <c r="EI32" s="59"/>
      <c r="EJ32" s="59"/>
      <c r="EK32" s="59"/>
      <c r="EL32" s="59"/>
      <c r="EM32" s="59"/>
      <c r="EN32" s="59"/>
      <c r="EO32" s="59"/>
    </row>
    <row r="33" spans="1:145">
      <c r="A33" s="7"/>
      <c r="B33" s="7"/>
      <c r="C33" s="15"/>
      <c r="D33" s="15"/>
      <c r="E33" s="15"/>
      <c r="F33" s="15"/>
      <c r="G33" s="17"/>
      <c r="H33" s="1"/>
      <c r="I33" s="1"/>
      <c r="J33" s="11"/>
      <c r="K33" s="1"/>
      <c r="L33" s="1"/>
      <c r="M33" s="1"/>
      <c r="N33" s="197"/>
      <c r="O33" s="197"/>
      <c r="P33" s="1"/>
      <c r="Q33" s="1"/>
      <c r="R33" s="1"/>
      <c r="S33" s="1"/>
      <c r="T33" s="1"/>
      <c r="U33" s="1"/>
      <c r="V33" s="1"/>
      <c r="W33" s="1"/>
      <c r="X33" s="1"/>
      <c r="Y33" s="1"/>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9"/>
      <c r="BF33" s="59"/>
      <c r="BG33" s="59"/>
      <c r="BH33" s="59"/>
      <c r="BI33" s="59"/>
      <c r="BJ33" s="59"/>
      <c r="BK33" s="59"/>
      <c r="BL33" s="59"/>
      <c r="BM33" s="59"/>
      <c r="BN33" s="59"/>
      <c r="BO33" s="59"/>
      <c r="BP33" s="59"/>
      <c r="BQ33" s="59"/>
      <c r="BR33" s="59"/>
      <c r="BS33" s="59"/>
      <c r="BT33" s="59"/>
      <c r="BU33" s="59"/>
      <c r="BV33" s="59"/>
      <c r="BW33" s="59"/>
      <c r="BX33" s="59"/>
      <c r="BY33" s="59"/>
      <c r="BZ33" s="59"/>
      <c r="CA33" s="59"/>
      <c r="CB33" s="59"/>
      <c r="CC33" s="59"/>
      <c r="CD33" s="59"/>
      <c r="CE33" s="59"/>
      <c r="CF33" s="59"/>
      <c r="CG33" s="59"/>
      <c r="CH33" s="59"/>
      <c r="CI33" s="59"/>
      <c r="CJ33" s="59"/>
      <c r="CK33" s="59"/>
      <c r="CL33" s="59"/>
      <c r="CM33" s="59"/>
      <c r="CN33" s="59"/>
      <c r="CO33" s="59"/>
      <c r="CP33" s="59"/>
      <c r="CQ33" s="59"/>
      <c r="CR33" s="59"/>
      <c r="CS33" s="59"/>
      <c r="CT33" s="59"/>
      <c r="CU33" s="59"/>
      <c r="CV33" s="59"/>
      <c r="CW33" s="59"/>
      <c r="CX33" s="59"/>
      <c r="CY33" s="59"/>
      <c r="CZ33" s="59"/>
      <c r="DA33" s="59"/>
      <c r="DB33" s="59"/>
      <c r="DC33" s="59"/>
      <c r="DD33" s="59"/>
      <c r="DE33" s="59"/>
      <c r="DF33" s="59"/>
      <c r="DG33" s="59"/>
      <c r="DH33" s="59"/>
      <c r="DI33" s="59"/>
      <c r="DJ33" s="59"/>
      <c r="DK33" s="59"/>
      <c r="DL33" s="59"/>
      <c r="DM33" s="59"/>
      <c r="DN33" s="59"/>
      <c r="DO33" s="59"/>
      <c r="DP33" s="59"/>
      <c r="DQ33" s="59"/>
      <c r="DR33" s="59"/>
      <c r="DS33" s="59"/>
      <c r="DT33" s="59"/>
      <c r="DU33" s="59"/>
      <c r="DV33" s="59"/>
      <c r="DW33" s="59"/>
      <c r="DX33" s="59"/>
      <c r="DY33" s="59"/>
      <c r="DZ33" s="59"/>
      <c r="EA33" s="59"/>
      <c r="EB33" s="59"/>
      <c r="EC33" s="59"/>
      <c r="ED33" s="59"/>
      <c r="EE33" s="59"/>
      <c r="EF33" s="59"/>
      <c r="EG33" s="59"/>
      <c r="EH33" s="59"/>
      <c r="EI33" s="59"/>
      <c r="EJ33" s="59"/>
      <c r="EK33" s="59"/>
      <c r="EL33" s="59"/>
      <c r="EM33" s="59"/>
      <c r="EN33" s="59"/>
      <c r="EO33" s="59"/>
    </row>
    <row r="34" spans="1:145">
      <c r="A34" s="7"/>
      <c r="B34" s="7"/>
      <c r="C34" s="15"/>
      <c r="D34" s="15"/>
      <c r="E34" s="15"/>
      <c r="F34" s="15"/>
      <c r="G34" s="17"/>
      <c r="H34" s="1"/>
      <c r="I34" s="1"/>
      <c r="J34" s="11"/>
      <c r="K34" s="1"/>
      <c r="L34" s="1"/>
      <c r="M34" s="1"/>
      <c r="N34" s="1"/>
      <c r="O34" s="1"/>
      <c r="P34" s="1"/>
      <c r="Q34" s="1"/>
      <c r="R34" s="1"/>
      <c r="S34" s="1"/>
      <c r="T34" s="1"/>
      <c r="U34" s="1"/>
      <c r="V34" s="1"/>
      <c r="W34" s="1"/>
      <c r="X34" s="1"/>
      <c r="Y34" s="1"/>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9"/>
      <c r="BF34" s="59"/>
      <c r="BG34" s="59"/>
      <c r="BH34" s="59"/>
      <c r="BI34" s="59"/>
      <c r="BJ34" s="59"/>
      <c r="BK34" s="59"/>
      <c r="BL34" s="59"/>
      <c r="BM34" s="59"/>
      <c r="BN34" s="59"/>
      <c r="BO34" s="59"/>
      <c r="BP34" s="59"/>
      <c r="BQ34" s="59"/>
      <c r="BR34" s="59"/>
      <c r="BS34" s="59"/>
      <c r="BT34" s="59"/>
      <c r="BU34" s="59"/>
      <c r="BV34" s="59"/>
      <c r="BW34" s="59"/>
      <c r="BX34" s="59"/>
      <c r="BY34" s="59"/>
      <c r="BZ34" s="59"/>
      <c r="CA34" s="59"/>
      <c r="CB34" s="59"/>
      <c r="CC34" s="59"/>
      <c r="CD34" s="59"/>
      <c r="CE34" s="59"/>
      <c r="CF34" s="59"/>
      <c r="CG34" s="59"/>
      <c r="CH34" s="59"/>
      <c r="CI34" s="59"/>
      <c r="CJ34" s="59"/>
      <c r="CK34" s="59"/>
      <c r="CL34" s="59"/>
      <c r="CM34" s="59"/>
      <c r="CN34" s="59"/>
      <c r="CO34" s="59"/>
      <c r="CP34" s="59"/>
      <c r="CQ34" s="59"/>
      <c r="CR34" s="59"/>
      <c r="CS34" s="59"/>
      <c r="CT34" s="59"/>
      <c r="CU34" s="59"/>
      <c r="CV34" s="59"/>
      <c r="CW34" s="59"/>
      <c r="CX34" s="59"/>
      <c r="CY34" s="59"/>
      <c r="CZ34" s="59"/>
      <c r="DA34" s="59"/>
      <c r="DB34" s="59"/>
      <c r="DC34" s="59"/>
      <c r="DD34" s="59"/>
      <c r="DE34" s="59"/>
      <c r="DF34" s="59"/>
      <c r="DG34" s="59"/>
      <c r="DH34" s="59"/>
      <c r="DI34" s="59"/>
      <c r="DJ34" s="59"/>
      <c r="DK34" s="59"/>
      <c r="DL34" s="59"/>
      <c r="DM34" s="59"/>
      <c r="DN34" s="59"/>
      <c r="DO34" s="59"/>
      <c r="DP34" s="59"/>
      <c r="DQ34" s="59"/>
      <c r="DR34" s="59"/>
      <c r="DS34" s="59"/>
      <c r="DT34" s="59"/>
      <c r="DU34" s="59"/>
      <c r="DV34" s="59"/>
      <c r="DW34" s="59"/>
      <c r="DX34" s="59"/>
      <c r="DY34" s="59"/>
      <c r="DZ34" s="59"/>
      <c r="EA34" s="59"/>
      <c r="EB34" s="59"/>
      <c r="EC34" s="59"/>
      <c r="ED34" s="59"/>
      <c r="EE34" s="59"/>
      <c r="EF34" s="59"/>
      <c r="EG34" s="59"/>
      <c r="EH34" s="59"/>
      <c r="EI34" s="59"/>
      <c r="EJ34" s="59"/>
      <c r="EK34" s="59"/>
      <c r="EL34" s="59"/>
      <c r="EM34" s="59"/>
      <c r="EN34" s="59"/>
      <c r="EO34" s="59"/>
    </row>
    <row r="35" spans="1:145">
      <c r="A35" s="7"/>
      <c r="B35" s="7"/>
      <c r="C35" s="15"/>
      <c r="D35" s="16"/>
      <c r="E35" s="17"/>
      <c r="F35" s="17"/>
      <c r="G35" s="17"/>
      <c r="H35" s="1"/>
      <c r="I35" s="1"/>
      <c r="J35" s="11"/>
      <c r="K35" s="1"/>
      <c r="L35" s="1"/>
      <c r="M35" s="1"/>
      <c r="N35" s="1"/>
      <c r="O35" s="1"/>
      <c r="P35" s="1"/>
      <c r="Q35" s="1"/>
      <c r="R35" s="1"/>
      <c r="S35" s="1"/>
      <c r="T35" s="1"/>
      <c r="U35" s="1"/>
      <c r="V35" s="1"/>
      <c r="W35" s="1"/>
      <c r="X35" s="1"/>
      <c r="Y35" s="1"/>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9"/>
      <c r="BF35" s="59"/>
      <c r="BG35" s="59"/>
      <c r="BH35" s="59"/>
      <c r="BI35" s="59"/>
      <c r="BJ35" s="59"/>
      <c r="BK35" s="59"/>
      <c r="BL35" s="59"/>
      <c r="BM35" s="59"/>
      <c r="BN35" s="59"/>
      <c r="BO35" s="59"/>
      <c r="BP35" s="59"/>
      <c r="BQ35" s="59"/>
      <c r="BR35" s="59"/>
      <c r="BS35" s="59"/>
      <c r="BT35" s="59"/>
      <c r="BU35" s="59"/>
      <c r="BV35" s="59"/>
      <c r="BW35" s="59"/>
      <c r="BX35" s="59"/>
      <c r="BY35" s="59"/>
      <c r="BZ35" s="59"/>
      <c r="CA35" s="59"/>
      <c r="CB35" s="59"/>
      <c r="CC35" s="59"/>
      <c r="CD35" s="59"/>
      <c r="CE35" s="59"/>
      <c r="CF35" s="59"/>
      <c r="CG35" s="59"/>
      <c r="CH35" s="59"/>
      <c r="CI35" s="59"/>
      <c r="CJ35" s="59"/>
      <c r="CK35" s="59"/>
      <c r="CL35" s="59"/>
      <c r="CM35" s="59"/>
      <c r="CN35" s="59"/>
      <c r="CO35" s="59"/>
      <c r="CP35" s="59"/>
      <c r="CQ35" s="59"/>
      <c r="CR35" s="59"/>
      <c r="CS35" s="59"/>
      <c r="CT35" s="59"/>
      <c r="CU35" s="59"/>
      <c r="CV35" s="59"/>
      <c r="CW35" s="59"/>
      <c r="CX35" s="59"/>
      <c r="CY35" s="59"/>
      <c r="CZ35" s="59"/>
      <c r="DA35" s="59"/>
      <c r="DB35" s="59"/>
      <c r="DC35" s="59"/>
      <c r="DD35" s="59"/>
      <c r="DE35" s="59"/>
      <c r="DF35" s="59"/>
      <c r="DG35" s="59"/>
      <c r="DH35" s="59"/>
      <c r="DI35" s="59"/>
      <c r="DJ35" s="59"/>
      <c r="DK35" s="59"/>
      <c r="DL35" s="59"/>
      <c r="DM35" s="59"/>
      <c r="DN35" s="59"/>
      <c r="DO35" s="59"/>
      <c r="DP35" s="59"/>
      <c r="DQ35" s="59"/>
      <c r="DR35" s="59"/>
      <c r="DS35" s="59"/>
      <c r="DT35" s="59"/>
      <c r="DU35" s="59"/>
      <c r="DV35" s="59"/>
      <c r="DW35" s="59"/>
      <c r="DX35" s="59"/>
      <c r="DY35" s="59"/>
      <c r="DZ35" s="59"/>
      <c r="EA35" s="59"/>
      <c r="EB35" s="59"/>
      <c r="EC35" s="59"/>
      <c r="ED35" s="59"/>
      <c r="EE35" s="59"/>
      <c r="EF35" s="59"/>
      <c r="EG35" s="59"/>
      <c r="EH35" s="59"/>
      <c r="EI35" s="59"/>
      <c r="EJ35" s="59"/>
      <c r="EK35" s="59"/>
      <c r="EL35" s="59"/>
      <c r="EM35" s="59"/>
      <c r="EN35" s="59"/>
      <c r="EO35" s="59"/>
    </row>
    <row r="36" spans="1:145">
      <c r="A36" s="7"/>
      <c r="B36" s="7"/>
      <c r="C36" s="15"/>
      <c r="D36" s="16"/>
      <c r="E36" s="18"/>
      <c r="F36" s="18"/>
      <c r="G36" s="18"/>
      <c r="H36" s="1"/>
      <c r="I36" s="1"/>
      <c r="J36" s="11"/>
      <c r="K36" s="1"/>
      <c r="L36" s="1"/>
      <c r="M36" s="1"/>
      <c r="N36" s="1"/>
      <c r="O36" s="1"/>
      <c r="P36" s="1"/>
      <c r="Q36" s="1"/>
      <c r="R36" s="1"/>
      <c r="S36" s="1"/>
      <c r="T36" s="1"/>
      <c r="U36" s="1"/>
      <c r="V36" s="1"/>
      <c r="W36" s="1"/>
      <c r="X36" s="1"/>
      <c r="Y36" s="1"/>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9"/>
      <c r="BF36" s="59"/>
      <c r="BG36" s="59"/>
      <c r="BH36" s="59"/>
      <c r="BI36" s="59"/>
      <c r="BJ36" s="59"/>
      <c r="BK36" s="59"/>
      <c r="BL36" s="59"/>
      <c r="BM36" s="59"/>
      <c r="BN36" s="59"/>
      <c r="BO36" s="59"/>
      <c r="BP36" s="59"/>
      <c r="BQ36" s="59"/>
      <c r="BR36" s="59"/>
      <c r="BS36" s="59"/>
      <c r="BT36" s="59"/>
      <c r="BU36" s="59"/>
      <c r="BV36" s="59"/>
      <c r="BW36" s="59"/>
      <c r="BX36" s="59"/>
      <c r="BY36" s="59"/>
      <c r="BZ36" s="59"/>
      <c r="CA36" s="59"/>
      <c r="CB36" s="59"/>
      <c r="CC36" s="59"/>
      <c r="CD36" s="59"/>
      <c r="CE36" s="59"/>
      <c r="CF36" s="59"/>
      <c r="CG36" s="59"/>
      <c r="CH36" s="59"/>
      <c r="CI36" s="59"/>
      <c r="CJ36" s="59"/>
      <c r="CK36" s="59"/>
      <c r="CL36" s="59"/>
      <c r="CM36" s="59"/>
      <c r="CN36" s="59"/>
      <c r="CO36" s="59"/>
      <c r="CP36" s="59"/>
      <c r="CQ36" s="59"/>
      <c r="CR36" s="59"/>
      <c r="CS36" s="59"/>
      <c r="CT36" s="59"/>
      <c r="CU36" s="59"/>
      <c r="CV36" s="59"/>
      <c r="CW36" s="59"/>
      <c r="CX36" s="59"/>
      <c r="CY36" s="59"/>
      <c r="CZ36" s="59"/>
      <c r="DA36" s="59"/>
      <c r="DB36" s="59"/>
      <c r="DC36" s="59"/>
      <c r="DD36" s="59"/>
      <c r="DE36" s="59"/>
      <c r="DF36" s="59"/>
      <c r="DG36" s="59"/>
      <c r="DH36" s="59"/>
      <c r="DI36" s="59"/>
      <c r="DJ36" s="59"/>
      <c r="DK36" s="59"/>
      <c r="DL36" s="59"/>
      <c r="DM36" s="59"/>
      <c r="DN36" s="59"/>
      <c r="DO36" s="59"/>
      <c r="DP36" s="59"/>
      <c r="DQ36" s="59"/>
      <c r="DR36" s="59"/>
      <c r="DS36" s="59"/>
      <c r="DT36" s="59"/>
      <c r="DU36" s="59"/>
      <c r="DV36" s="59"/>
      <c r="DW36" s="59"/>
      <c r="DX36" s="59"/>
      <c r="DY36" s="59"/>
      <c r="DZ36" s="59"/>
      <c r="EA36" s="59"/>
      <c r="EB36" s="59"/>
      <c r="EC36" s="59"/>
      <c r="ED36" s="59"/>
      <c r="EE36" s="59"/>
      <c r="EF36" s="59"/>
      <c r="EG36" s="59"/>
      <c r="EH36" s="59"/>
      <c r="EI36" s="59"/>
      <c r="EJ36" s="59"/>
      <c r="EK36" s="59"/>
      <c r="EL36" s="59"/>
      <c r="EM36" s="59"/>
      <c r="EN36" s="59"/>
      <c r="EO36" s="59"/>
    </row>
    <row r="37" spans="1:145">
      <c r="A37" s="7"/>
      <c r="B37" s="7"/>
      <c r="C37" s="7"/>
      <c r="D37" s="7"/>
      <c r="E37" s="7"/>
      <c r="F37" s="7"/>
      <c r="G37" s="7"/>
      <c r="H37" s="1"/>
      <c r="I37" s="1"/>
      <c r="J37" s="11"/>
      <c r="K37" s="1"/>
      <c r="L37" s="1"/>
      <c r="M37" s="1"/>
      <c r="N37" s="1"/>
      <c r="O37" s="1"/>
      <c r="P37" s="1"/>
      <c r="Q37" s="1"/>
      <c r="R37" s="1"/>
      <c r="S37" s="1"/>
      <c r="T37" s="1"/>
      <c r="U37" s="1"/>
      <c r="V37" s="1"/>
      <c r="W37" s="1"/>
      <c r="X37" s="1"/>
      <c r="Y37" s="1"/>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c r="DQ37" s="59"/>
      <c r="DR37" s="59"/>
      <c r="DS37" s="59"/>
      <c r="DT37" s="59"/>
      <c r="DU37" s="59"/>
      <c r="DV37" s="59"/>
      <c r="DW37" s="59"/>
      <c r="DX37" s="59"/>
      <c r="DY37" s="59"/>
      <c r="DZ37" s="59"/>
      <c r="EA37" s="59"/>
      <c r="EB37" s="59"/>
      <c r="EC37" s="59"/>
      <c r="ED37" s="59"/>
      <c r="EE37" s="59"/>
      <c r="EF37" s="59"/>
      <c r="EG37" s="59"/>
      <c r="EH37" s="59"/>
      <c r="EI37" s="59"/>
      <c r="EJ37" s="59"/>
      <c r="EK37" s="59"/>
      <c r="EL37" s="59"/>
      <c r="EM37" s="59"/>
      <c r="EN37" s="59"/>
      <c r="EO37" s="59"/>
    </row>
    <row r="38" spans="1:145">
      <c r="A38" s="7"/>
      <c r="B38" s="7"/>
      <c r="C38" s="7"/>
      <c r="D38" s="7"/>
      <c r="E38" s="7"/>
      <c r="F38" s="7"/>
      <c r="G38" s="7"/>
      <c r="H38" s="1"/>
      <c r="I38" s="1"/>
      <c r="J38" s="11"/>
      <c r="K38" s="1"/>
      <c r="L38" s="1"/>
      <c r="M38" s="1"/>
      <c r="N38" s="1"/>
      <c r="O38" s="1"/>
      <c r="P38" s="1"/>
      <c r="Q38" s="1"/>
      <c r="R38" s="1"/>
      <c r="S38" s="1"/>
      <c r="T38" s="1"/>
      <c r="U38" s="1"/>
      <c r="V38" s="1"/>
      <c r="W38" s="1"/>
      <c r="X38" s="1"/>
      <c r="Y38" s="1"/>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9"/>
      <c r="BF38" s="59"/>
      <c r="BG38" s="59"/>
      <c r="BH38" s="59"/>
      <c r="BI38" s="59"/>
      <c r="BJ38" s="59"/>
      <c r="BK38" s="59"/>
      <c r="BL38" s="59"/>
      <c r="BM38" s="59"/>
      <c r="BN38" s="59"/>
      <c r="BO38" s="59"/>
      <c r="BP38" s="59"/>
      <c r="BQ38" s="59"/>
      <c r="BR38" s="59"/>
      <c r="BS38" s="59"/>
      <c r="BT38" s="59"/>
      <c r="BU38" s="59"/>
      <c r="BV38" s="59"/>
      <c r="BW38" s="59"/>
      <c r="BX38" s="59"/>
      <c r="BY38" s="59"/>
      <c r="BZ38" s="59"/>
      <c r="CA38" s="59"/>
      <c r="CB38" s="59"/>
      <c r="CC38" s="59"/>
      <c r="CD38" s="59"/>
      <c r="CE38" s="59"/>
      <c r="CF38" s="59"/>
      <c r="CG38" s="59"/>
      <c r="CH38" s="59"/>
      <c r="CI38" s="59"/>
      <c r="CJ38" s="59"/>
      <c r="CK38" s="59"/>
      <c r="CL38" s="59"/>
      <c r="CM38" s="59"/>
      <c r="CN38" s="59"/>
      <c r="CO38" s="59"/>
      <c r="CP38" s="59"/>
      <c r="CQ38" s="59"/>
      <c r="CR38" s="59"/>
      <c r="CS38" s="59"/>
      <c r="CT38" s="59"/>
      <c r="CU38" s="59"/>
      <c r="CV38" s="59"/>
      <c r="CW38" s="59"/>
      <c r="CX38" s="59"/>
      <c r="CY38" s="59"/>
      <c r="CZ38" s="59"/>
      <c r="DA38" s="59"/>
      <c r="DB38" s="59"/>
      <c r="DC38" s="59"/>
      <c r="DD38" s="59"/>
      <c r="DE38" s="59"/>
      <c r="DF38" s="59"/>
      <c r="DG38" s="59"/>
      <c r="DH38" s="59"/>
      <c r="DI38" s="59"/>
      <c r="DJ38" s="59"/>
      <c r="DK38" s="59"/>
      <c r="DL38" s="59"/>
      <c r="DM38" s="59"/>
      <c r="DN38" s="59"/>
      <c r="DO38" s="59"/>
      <c r="DP38" s="59"/>
      <c r="DQ38" s="59"/>
      <c r="DR38" s="59"/>
      <c r="DS38" s="59"/>
      <c r="DT38" s="59"/>
      <c r="DU38" s="59"/>
      <c r="DV38" s="59"/>
      <c r="DW38" s="59"/>
      <c r="DX38" s="59"/>
      <c r="DY38" s="59"/>
      <c r="DZ38" s="59"/>
      <c r="EA38" s="59"/>
      <c r="EB38" s="59"/>
      <c r="EC38" s="59"/>
      <c r="ED38" s="59"/>
      <c r="EE38" s="59"/>
      <c r="EF38" s="59"/>
      <c r="EG38" s="59"/>
      <c r="EH38" s="59"/>
      <c r="EI38" s="59"/>
      <c r="EJ38" s="59"/>
      <c r="EK38" s="59"/>
      <c r="EL38" s="59"/>
      <c r="EM38" s="59"/>
      <c r="EN38" s="59"/>
      <c r="EO38" s="59"/>
    </row>
    <row r="39" spans="1:145">
      <c r="A39" s="7"/>
      <c r="B39" s="7"/>
      <c r="C39" s="7"/>
      <c r="D39" s="7"/>
      <c r="E39" s="7"/>
      <c r="F39" s="7"/>
      <c r="G39" s="7"/>
      <c r="H39" s="1"/>
      <c r="I39" s="1"/>
      <c r="J39" s="11"/>
      <c r="K39" s="1"/>
      <c r="L39" s="1"/>
      <c r="M39" s="1"/>
      <c r="N39" s="1"/>
      <c r="O39" s="1"/>
      <c r="P39" s="1"/>
      <c r="Q39" s="1"/>
      <c r="R39" s="1"/>
      <c r="S39" s="1"/>
      <c r="T39" s="1"/>
      <c r="U39" s="1"/>
      <c r="V39" s="1"/>
      <c r="W39" s="1"/>
      <c r="X39" s="1"/>
      <c r="Y39" s="1"/>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9"/>
      <c r="BF39" s="59"/>
      <c r="BG39" s="59"/>
      <c r="BH39" s="59"/>
      <c r="BI39" s="59"/>
      <c r="BJ39" s="59"/>
      <c r="BK39" s="59"/>
      <c r="BL39" s="59"/>
      <c r="BM39" s="59"/>
      <c r="BN39" s="59"/>
      <c r="BO39" s="59"/>
      <c r="BP39" s="59"/>
      <c r="BQ39" s="59"/>
      <c r="BR39" s="59"/>
      <c r="BS39" s="59"/>
      <c r="BT39" s="59"/>
      <c r="BU39" s="59"/>
      <c r="BV39" s="59"/>
      <c r="BW39" s="59"/>
      <c r="BX39" s="59"/>
      <c r="BY39" s="59"/>
      <c r="BZ39" s="59"/>
      <c r="CA39" s="59"/>
      <c r="CB39" s="59"/>
      <c r="CC39" s="59"/>
      <c r="CD39" s="59"/>
      <c r="CE39" s="59"/>
      <c r="CF39" s="59"/>
      <c r="CG39" s="59"/>
      <c r="CH39" s="59"/>
      <c r="CI39" s="59"/>
      <c r="CJ39" s="59"/>
      <c r="CK39" s="59"/>
      <c r="CL39" s="59"/>
      <c r="CM39" s="59"/>
      <c r="CN39" s="59"/>
      <c r="CO39" s="59"/>
      <c r="CP39" s="59"/>
      <c r="CQ39" s="59"/>
      <c r="CR39" s="59"/>
      <c r="CS39" s="59"/>
      <c r="CT39" s="59"/>
      <c r="CU39" s="59"/>
      <c r="CV39" s="59"/>
      <c r="CW39" s="59"/>
      <c r="CX39" s="59"/>
      <c r="CY39" s="59"/>
      <c r="CZ39" s="59"/>
      <c r="DA39" s="59"/>
      <c r="DB39" s="59"/>
      <c r="DC39" s="59"/>
      <c r="DD39" s="59"/>
      <c r="DE39" s="59"/>
      <c r="DF39" s="59"/>
      <c r="DG39" s="59"/>
      <c r="DH39" s="59"/>
      <c r="DI39" s="59"/>
      <c r="DJ39" s="59"/>
      <c r="DK39" s="59"/>
      <c r="DL39" s="59"/>
      <c r="DM39" s="59"/>
      <c r="DN39" s="59"/>
      <c r="DO39" s="59"/>
      <c r="DP39" s="59"/>
      <c r="DQ39" s="59"/>
      <c r="DR39" s="59"/>
      <c r="DS39" s="59"/>
      <c r="DT39" s="59"/>
      <c r="DU39" s="59"/>
      <c r="DV39" s="59"/>
      <c r="DW39" s="59"/>
      <c r="DX39" s="59"/>
      <c r="DY39" s="59"/>
      <c r="DZ39" s="59"/>
      <c r="EA39" s="59"/>
      <c r="EB39" s="59"/>
      <c r="EC39" s="59"/>
      <c r="ED39" s="59"/>
      <c r="EE39" s="59"/>
      <c r="EF39" s="59"/>
      <c r="EG39" s="59"/>
      <c r="EH39" s="59"/>
      <c r="EI39" s="59"/>
      <c r="EJ39" s="59"/>
      <c r="EK39" s="59"/>
      <c r="EL39" s="59"/>
      <c r="EM39" s="59"/>
      <c r="EN39" s="59"/>
      <c r="EO39" s="59"/>
    </row>
    <row r="40" spans="1:145">
      <c r="A40" s="7"/>
      <c r="B40" s="7"/>
      <c r="C40" s="7"/>
      <c r="D40" s="7"/>
      <c r="E40" s="7"/>
      <c r="F40" s="7"/>
      <c r="G40" s="7"/>
      <c r="H40" s="1"/>
      <c r="I40" s="1"/>
      <c r="J40" s="11"/>
      <c r="K40" s="1"/>
      <c r="L40" s="1"/>
      <c r="M40" s="1"/>
      <c r="N40" s="1"/>
      <c r="O40" s="1"/>
      <c r="P40" s="1"/>
      <c r="Q40" s="1"/>
      <c r="R40" s="1"/>
      <c r="S40" s="1"/>
      <c r="T40" s="1"/>
      <c r="U40" s="1"/>
      <c r="V40" s="1"/>
      <c r="W40" s="1"/>
      <c r="X40" s="1"/>
      <c r="Y40" s="1"/>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9"/>
      <c r="BF40" s="59"/>
      <c r="BG40" s="59"/>
      <c r="BH40" s="59"/>
      <c r="BI40" s="59"/>
      <c r="BJ40" s="59"/>
      <c r="BK40" s="59"/>
      <c r="BL40" s="59"/>
      <c r="BM40" s="59"/>
      <c r="BN40" s="59"/>
      <c r="BO40" s="59"/>
      <c r="BP40" s="59"/>
      <c r="BQ40" s="59"/>
      <c r="BR40" s="59"/>
      <c r="BS40" s="59"/>
      <c r="BT40" s="59"/>
      <c r="BU40" s="59"/>
      <c r="BV40" s="59"/>
      <c r="BW40" s="59"/>
      <c r="BX40" s="59"/>
      <c r="BY40" s="59"/>
      <c r="BZ40" s="59"/>
      <c r="CA40" s="59"/>
      <c r="CB40" s="59"/>
      <c r="CC40" s="59"/>
      <c r="CD40" s="59"/>
      <c r="CE40" s="59"/>
      <c r="CF40" s="59"/>
      <c r="CG40" s="59"/>
      <c r="CH40" s="59"/>
      <c r="CI40" s="59"/>
      <c r="CJ40" s="59"/>
      <c r="CK40" s="59"/>
      <c r="CL40" s="59"/>
      <c r="CM40" s="59"/>
      <c r="CN40" s="59"/>
      <c r="CO40" s="59"/>
      <c r="CP40" s="59"/>
      <c r="CQ40" s="59"/>
      <c r="CR40" s="59"/>
      <c r="CS40" s="59"/>
      <c r="CT40" s="59"/>
      <c r="CU40" s="59"/>
      <c r="CV40" s="59"/>
      <c r="CW40" s="59"/>
      <c r="CX40" s="59"/>
      <c r="CY40" s="59"/>
      <c r="CZ40" s="59"/>
      <c r="DA40" s="59"/>
      <c r="DB40" s="59"/>
      <c r="DC40" s="59"/>
      <c r="DD40" s="59"/>
      <c r="DE40" s="59"/>
      <c r="DF40" s="59"/>
      <c r="DG40" s="59"/>
      <c r="DH40" s="59"/>
      <c r="DI40" s="59"/>
      <c r="DJ40" s="59"/>
      <c r="DK40" s="59"/>
      <c r="DL40" s="59"/>
      <c r="DM40" s="59"/>
      <c r="DN40" s="59"/>
      <c r="DO40" s="59"/>
      <c r="DP40" s="59"/>
      <c r="DQ40" s="59"/>
      <c r="DR40" s="59"/>
      <c r="DS40" s="59"/>
      <c r="DT40" s="59"/>
      <c r="DU40" s="59"/>
      <c r="DV40" s="59"/>
      <c r="DW40" s="59"/>
      <c r="DX40" s="59"/>
      <c r="DY40" s="59"/>
      <c r="DZ40" s="59"/>
      <c r="EA40" s="59"/>
      <c r="EB40" s="59"/>
      <c r="EC40" s="59"/>
      <c r="ED40" s="59"/>
      <c r="EE40" s="59"/>
      <c r="EF40" s="59"/>
      <c r="EG40" s="59"/>
      <c r="EH40" s="59"/>
      <c r="EI40" s="59"/>
      <c r="EJ40" s="59"/>
      <c r="EK40" s="59"/>
      <c r="EL40" s="59"/>
      <c r="EM40" s="59"/>
      <c r="EN40" s="59"/>
      <c r="EO40" s="59"/>
    </row>
    <row r="41" spans="1:145">
      <c r="A41" s="7"/>
      <c r="B41" s="7"/>
      <c r="C41" s="7"/>
      <c r="D41" s="7"/>
      <c r="E41" s="7"/>
      <c r="F41" s="7"/>
      <c r="G41" s="7"/>
      <c r="H41" s="1"/>
      <c r="I41" s="1"/>
      <c r="J41" s="11"/>
      <c r="K41" s="1"/>
      <c r="L41" s="1"/>
      <c r="M41" s="1"/>
      <c r="N41" s="1"/>
      <c r="O41" s="1"/>
      <c r="P41" s="1"/>
      <c r="Q41" s="1"/>
      <c r="R41" s="1"/>
      <c r="S41" s="1"/>
      <c r="T41" s="1"/>
      <c r="U41" s="1"/>
      <c r="V41" s="1"/>
      <c r="W41" s="1"/>
      <c r="X41" s="1"/>
      <c r="Y41" s="1"/>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9"/>
      <c r="BF41" s="59"/>
      <c r="BG41" s="59"/>
      <c r="BH41" s="59"/>
      <c r="BI41" s="59"/>
      <c r="BJ41" s="59"/>
      <c r="BK41" s="59"/>
      <c r="BL41" s="59"/>
      <c r="BM41" s="59"/>
      <c r="BN41" s="59"/>
      <c r="BO41" s="59"/>
      <c r="BP41" s="59"/>
      <c r="BQ41" s="59"/>
      <c r="BR41" s="59"/>
      <c r="BS41" s="59"/>
      <c r="BT41" s="59"/>
      <c r="BU41" s="59"/>
      <c r="BV41" s="59"/>
      <c r="BW41" s="59"/>
      <c r="BX41" s="59"/>
      <c r="BY41" s="59"/>
      <c r="BZ41" s="59"/>
      <c r="CA41" s="59"/>
      <c r="CB41" s="59"/>
      <c r="CC41" s="59"/>
      <c r="CD41" s="59"/>
      <c r="CE41" s="59"/>
      <c r="CF41" s="59"/>
      <c r="CG41" s="59"/>
      <c r="CH41" s="59"/>
      <c r="CI41" s="59"/>
      <c r="CJ41" s="59"/>
      <c r="CK41" s="59"/>
      <c r="CL41" s="59"/>
      <c r="CM41" s="59"/>
      <c r="CN41" s="59"/>
      <c r="CO41" s="59"/>
      <c r="CP41" s="59"/>
      <c r="CQ41" s="59"/>
      <c r="CR41" s="59"/>
      <c r="CS41" s="59"/>
      <c r="CT41" s="59"/>
      <c r="CU41" s="59"/>
      <c r="CV41" s="59"/>
      <c r="CW41" s="59"/>
      <c r="CX41" s="59"/>
      <c r="CY41" s="59"/>
      <c r="CZ41" s="59"/>
      <c r="DA41" s="59"/>
      <c r="DB41" s="59"/>
      <c r="DC41" s="59"/>
      <c r="DD41" s="59"/>
      <c r="DE41" s="59"/>
      <c r="DF41" s="59"/>
      <c r="DG41" s="59"/>
      <c r="DH41" s="59"/>
      <c r="DI41" s="59"/>
      <c r="DJ41" s="59"/>
      <c r="DK41" s="59"/>
      <c r="DL41" s="59"/>
      <c r="DM41" s="59"/>
      <c r="DN41" s="59"/>
      <c r="DO41" s="59"/>
      <c r="DP41" s="59"/>
      <c r="DQ41" s="59"/>
      <c r="DR41" s="59"/>
      <c r="DS41" s="59"/>
      <c r="DT41" s="59"/>
      <c r="DU41" s="59"/>
      <c r="DV41" s="59"/>
      <c r="DW41" s="59"/>
      <c r="DX41" s="59"/>
      <c r="DY41" s="59"/>
      <c r="DZ41" s="59"/>
      <c r="EA41" s="59"/>
      <c r="EB41" s="59"/>
      <c r="EC41" s="59"/>
      <c r="ED41" s="59"/>
      <c r="EE41" s="59"/>
      <c r="EF41" s="59"/>
      <c r="EG41" s="59"/>
      <c r="EH41" s="59"/>
      <c r="EI41" s="59"/>
      <c r="EJ41" s="59"/>
      <c r="EK41" s="59"/>
      <c r="EL41" s="59"/>
      <c r="EM41" s="59"/>
      <c r="EN41" s="59"/>
      <c r="EO41" s="59"/>
    </row>
    <row r="42" spans="1:145">
      <c r="A42" s="7"/>
      <c r="B42" s="7"/>
      <c r="C42" s="7"/>
      <c r="D42" s="7"/>
      <c r="E42" s="7"/>
      <c r="F42" s="7"/>
      <c r="G42" s="7"/>
      <c r="H42" s="1"/>
      <c r="I42" s="1"/>
      <c r="J42" s="11"/>
      <c r="K42" s="1"/>
      <c r="L42" s="1"/>
      <c r="M42" s="1"/>
      <c r="N42" s="1"/>
      <c r="O42" s="1"/>
      <c r="P42" s="1"/>
      <c r="Q42" s="1"/>
      <c r="R42" s="1"/>
      <c r="S42" s="1"/>
      <c r="T42" s="1"/>
      <c r="U42" s="1"/>
      <c r="V42" s="1"/>
      <c r="W42" s="1"/>
      <c r="X42" s="1"/>
      <c r="Y42" s="1"/>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9"/>
      <c r="BF42" s="59"/>
      <c r="BG42" s="59"/>
      <c r="BH42" s="59"/>
      <c r="BI42" s="59"/>
      <c r="BJ42" s="59"/>
      <c r="BK42" s="59"/>
      <c r="BL42" s="59"/>
      <c r="BM42" s="59"/>
      <c r="BN42" s="59"/>
      <c r="BO42" s="59"/>
      <c r="BP42" s="59"/>
      <c r="BQ42" s="59"/>
      <c r="BR42" s="59"/>
      <c r="BS42" s="59"/>
      <c r="BT42" s="59"/>
      <c r="BU42" s="59"/>
      <c r="BV42" s="59"/>
      <c r="BW42" s="59"/>
      <c r="BX42" s="59"/>
      <c r="BY42" s="59"/>
      <c r="BZ42" s="59"/>
      <c r="CA42" s="59"/>
      <c r="CB42" s="59"/>
      <c r="CC42" s="59"/>
      <c r="CD42" s="59"/>
      <c r="CE42" s="59"/>
      <c r="CF42" s="59"/>
      <c r="CG42" s="59"/>
      <c r="CH42" s="59"/>
      <c r="CI42" s="59"/>
      <c r="CJ42" s="59"/>
      <c r="CK42" s="59"/>
      <c r="CL42" s="59"/>
      <c r="CM42" s="59"/>
      <c r="CN42" s="59"/>
      <c r="CO42" s="59"/>
      <c r="CP42" s="59"/>
      <c r="CQ42" s="59"/>
      <c r="CR42" s="59"/>
      <c r="CS42" s="59"/>
      <c r="CT42" s="59"/>
      <c r="CU42" s="59"/>
      <c r="CV42" s="59"/>
      <c r="CW42" s="59"/>
      <c r="CX42" s="59"/>
      <c r="CY42" s="59"/>
      <c r="CZ42" s="59"/>
      <c r="DA42" s="59"/>
      <c r="DB42" s="59"/>
      <c r="DC42" s="59"/>
      <c r="DD42" s="59"/>
      <c r="DE42" s="59"/>
      <c r="DF42" s="59"/>
      <c r="DG42" s="59"/>
      <c r="DH42" s="59"/>
      <c r="DI42" s="59"/>
      <c r="DJ42" s="59"/>
      <c r="DK42" s="59"/>
      <c r="DL42" s="59"/>
      <c r="DM42" s="59"/>
      <c r="DN42" s="59"/>
      <c r="DO42" s="59"/>
      <c r="DP42" s="59"/>
      <c r="DQ42" s="59"/>
      <c r="DR42" s="59"/>
      <c r="DS42" s="59"/>
      <c r="DT42" s="59"/>
      <c r="DU42" s="59"/>
      <c r="DV42" s="59"/>
      <c r="DW42" s="59"/>
      <c r="DX42" s="59"/>
      <c r="DY42" s="59"/>
      <c r="DZ42" s="59"/>
      <c r="EA42" s="59"/>
      <c r="EB42" s="59"/>
      <c r="EC42" s="59"/>
      <c r="ED42" s="59"/>
      <c r="EE42" s="59"/>
      <c r="EF42" s="59"/>
      <c r="EG42" s="59"/>
      <c r="EH42" s="59"/>
      <c r="EI42" s="59"/>
      <c r="EJ42" s="59"/>
      <c r="EK42" s="59"/>
      <c r="EL42" s="59"/>
      <c r="EM42" s="59"/>
      <c r="EN42" s="59"/>
      <c r="EO42" s="59"/>
    </row>
    <row r="43" spans="1:145">
      <c r="A43" s="7"/>
      <c r="B43" s="7"/>
      <c r="C43" s="7"/>
      <c r="D43" s="7"/>
      <c r="E43" s="7"/>
      <c r="F43" s="7"/>
      <c r="G43" s="7"/>
      <c r="H43" s="1"/>
      <c r="I43" s="1"/>
      <c r="J43" s="11"/>
      <c r="K43" s="1"/>
      <c r="L43" s="1"/>
      <c r="M43" s="1"/>
      <c r="N43" s="1"/>
      <c r="O43" s="1"/>
      <c r="P43" s="1"/>
      <c r="Q43" s="1"/>
      <c r="R43" s="1"/>
      <c r="S43" s="1"/>
      <c r="T43" s="1"/>
      <c r="U43" s="1"/>
      <c r="V43" s="1"/>
      <c r="W43" s="1"/>
      <c r="X43" s="1"/>
      <c r="Y43" s="1"/>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9"/>
      <c r="BF43" s="59"/>
      <c r="BG43" s="59"/>
      <c r="BH43" s="59"/>
      <c r="BI43" s="59"/>
      <c r="BJ43" s="59"/>
      <c r="BK43" s="59"/>
      <c r="BL43" s="59"/>
      <c r="BM43" s="59"/>
      <c r="BN43" s="59"/>
      <c r="BO43" s="59"/>
      <c r="BP43" s="59"/>
      <c r="BQ43" s="59"/>
      <c r="BR43" s="59"/>
      <c r="BS43" s="59"/>
      <c r="BT43" s="59"/>
      <c r="BU43" s="59"/>
      <c r="BV43" s="59"/>
      <c r="BW43" s="59"/>
      <c r="BX43" s="59"/>
      <c r="BY43" s="59"/>
      <c r="BZ43" s="59"/>
      <c r="CA43" s="59"/>
      <c r="CB43" s="59"/>
      <c r="CC43" s="59"/>
      <c r="CD43" s="59"/>
      <c r="CE43" s="59"/>
      <c r="CF43" s="59"/>
      <c r="CG43" s="59"/>
      <c r="CH43" s="59"/>
      <c r="CI43" s="59"/>
      <c r="CJ43" s="59"/>
      <c r="CK43" s="59"/>
      <c r="CL43" s="59"/>
      <c r="CM43" s="59"/>
      <c r="CN43" s="59"/>
      <c r="CO43" s="59"/>
      <c r="CP43" s="59"/>
      <c r="CQ43" s="59"/>
      <c r="CR43" s="59"/>
      <c r="CS43" s="59"/>
      <c r="CT43" s="59"/>
      <c r="CU43" s="59"/>
      <c r="CV43" s="59"/>
      <c r="CW43" s="59"/>
      <c r="CX43" s="59"/>
      <c r="CY43" s="59"/>
      <c r="CZ43" s="59"/>
      <c r="DA43" s="59"/>
      <c r="DB43" s="59"/>
      <c r="DC43" s="59"/>
      <c r="DD43" s="59"/>
      <c r="DE43" s="59"/>
      <c r="DF43" s="59"/>
      <c r="DG43" s="59"/>
      <c r="DH43" s="59"/>
      <c r="DI43" s="59"/>
      <c r="DJ43" s="59"/>
      <c r="DK43" s="59"/>
      <c r="DL43" s="59"/>
      <c r="DM43" s="59"/>
      <c r="DN43" s="59"/>
      <c r="DO43" s="59"/>
      <c r="DP43" s="59"/>
      <c r="DQ43" s="59"/>
      <c r="DR43" s="59"/>
      <c r="DS43" s="59"/>
      <c r="DT43" s="59"/>
      <c r="DU43" s="59"/>
      <c r="DV43" s="59"/>
      <c r="DW43" s="59"/>
      <c r="DX43" s="59"/>
      <c r="DY43" s="59"/>
      <c r="DZ43" s="59"/>
      <c r="EA43" s="59"/>
      <c r="EB43" s="59"/>
      <c r="EC43" s="59"/>
      <c r="ED43" s="59"/>
      <c r="EE43" s="59"/>
      <c r="EF43" s="59"/>
      <c r="EG43" s="59"/>
      <c r="EH43" s="59"/>
      <c r="EI43" s="59"/>
      <c r="EJ43" s="59"/>
      <c r="EK43" s="59"/>
      <c r="EL43" s="59"/>
      <c r="EM43" s="59"/>
      <c r="EN43" s="59"/>
      <c r="EO43" s="59"/>
    </row>
    <row r="44" spans="1:145">
      <c r="A44" s="7"/>
      <c r="B44" s="7"/>
      <c r="C44" s="7"/>
      <c r="D44" s="7"/>
      <c r="E44" s="7"/>
      <c r="F44" s="7"/>
      <c r="G44" s="7"/>
      <c r="H44" s="1"/>
      <c r="I44" s="1"/>
      <c r="J44" s="11"/>
      <c r="K44" s="1"/>
      <c r="L44" s="1"/>
      <c r="M44" s="1"/>
      <c r="N44" s="1"/>
      <c r="O44" s="1"/>
      <c r="P44" s="1"/>
      <c r="Q44" s="1"/>
      <c r="R44" s="1"/>
      <c r="S44" s="1"/>
      <c r="T44" s="1"/>
      <c r="U44" s="1"/>
      <c r="V44" s="1"/>
      <c r="W44" s="1"/>
      <c r="X44" s="1"/>
      <c r="Y44" s="1"/>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9"/>
      <c r="BF44" s="59"/>
      <c r="BG44" s="59"/>
      <c r="BH44" s="59"/>
      <c r="BI44" s="59"/>
      <c r="BJ44" s="59"/>
      <c r="BK44" s="59"/>
      <c r="BL44" s="59"/>
      <c r="BM44" s="59"/>
      <c r="BN44" s="59"/>
      <c r="BO44" s="59"/>
      <c r="BP44" s="59"/>
      <c r="BQ44" s="59"/>
      <c r="BR44" s="59"/>
      <c r="BS44" s="59"/>
      <c r="BT44" s="59"/>
      <c r="BU44" s="59"/>
      <c r="BV44" s="59"/>
      <c r="BW44" s="59"/>
      <c r="BX44" s="59"/>
      <c r="BY44" s="59"/>
      <c r="BZ44" s="59"/>
      <c r="CA44" s="59"/>
      <c r="CB44" s="59"/>
      <c r="CC44" s="59"/>
      <c r="CD44" s="59"/>
      <c r="CE44" s="59"/>
      <c r="CF44" s="59"/>
      <c r="CG44" s="59"/>
      <c r="CH44" s="59"/>
      <c r="CI44" s="59"/>
      <c r="CJ44" s="59"/>
      <c r="CK44" s="59"/>
      <c r="CL44" s="59"/>
      <c r="CM44" s="59"/>
      <c r="CN44" s="59"/>
      <c r="CO44" s="59"/>
      <c r="CP44" s="59"/>
      <c r="CQ44" s="59"/>
      <c r="CR44" s="59"/>
      <c r="CS44" s="59"/>
      <c r="CT44" s="59"/>
      <c r="CU44" s="59"/>
      <c r="CV44" s="59"/>
      <c r="CW44" s="59"/>
      <c r="CX44" s="59"/>
      <c r="CY44" s="59"/>
      <c r="CZ44" s="59"/>
      <c r="DA44" s="59"/>
      <c r="DB44" s="59"/>
      <c r="DC44" s="59"/>
      <c r="DD44" s="59"/>
      <c r="DE44" s="59"/>
      <c r="DF44" s="59"/>
      <c r="DG44" s="59"/>
      <c r="DH44" s="59"/>
      <c r="DI44" s="59"/>
      <c r="DJ44" s="59"/>
      <c r="DK44" s="59"/>
      <c r="DL44" s="59"/>
      <c r="DM44" s="59"/>
      <c r="DN44" s="59"/>
      <c r="DO44" s="59"/>
      <c r="DP44" s="59"/>
      <c r="DQ44" s="59"/>
      <c r="DR44" s="59"/>
      <c r="DS44" s="59"/>
      <c r="DT44" s="59"/>
      <c r="DU44" s="59"/>
      <c r="DV44" s="59"/>
      <c r="DW44" s="59"/>
      <c r="DX44" s="59"/>
      <c r="DY44" s="59"/>
      <c r="DZ44" s="59"/>
      <c r="EA44" s="59"/>
      <c r="EB44" s="59"/>
      <c r="EC44" s="59"/>
      <c r="ED44" s="59"/>
      <c r="EE44" s="59"/>
      <c r="EF44" s="59"/>
      <c r="EG44" s="59"/>
      <c r="EH44" s="59"/>
      <c r="EI44" s="59"/>
      <c r="EJ44" s="59"/>
      <c r="EK44" s="59"/>
      <c r="EL44" s="59"/>
      <c r="EM44" s="59"/>
      <c r="EN44" s="59"/>
      <c r="EO44" s="59"/>
    </row>
    <row r="45" spans="1:145">
      <c r="A45" s="7"/>
      <c r="B45" s="7"/>
      <c r="C45" s="7"/>
      <c r="D45" s="7"/>
      <c r="E45" s="7"/>
      <c r="F45" s="7"/>
      <c r="G45" s="7"/>
      <c r="H45" s="1"/>
      <c r="I45" s="1"/>
      <c r="J45" s="11"/>
      <c r="K45" s="1"/>
      <c r="L45" s="1"/>
      <c r="M45" s="1"/>
      <c r="N45" s="1"/>
      <c r="O45" s="1"/>
      <c r="P45" s="1"/>
      <c r="Q45" s="1"/>
      <c r="R45" s="1"/>
      <c r="S45" s="1"/>
      <c r="T45" s="1"/>
      <c r="U45" s="1"/>
      <c r="V45" s="1"/>
      <c r="W45" s="1"/>
      <c r="X45" s="1"/>
      <c r="Y45" s="1"/>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9"/>
      <c r="BF45" s="59"/>
      <c r="BG45" s="59"/>
      <c r="BH45" s="59"/>
      <c r="BI45" s="59"/>
      <c r="BJ45" s="59"/>
      <c r="BK45" s="59"/>
      <c r="BL45" s="59"/>
      <c r="BM45" s="59"/>
      <c r="BN45" s="59"/>
      <c r="BO45" s="59"/>
      <c r="BP45" s="59"/>
      <c r="BQ45" s="59"/>
      <c r="BR45" s="59"/>
      <c r="BS45" s="59"/>
      <c r="BT45" s="59"/>
      <c r="BU45" s="59"/>
      <c r="BV45" s="59"/>
      <c r="BW45" s="59"/>
      <c r="BX45" s="59"/>
      <c r="BY45" s="59"/>
      <c r="BZ45" s="59"/>
      <c r="CA45" s="59"/>
      <c r="CB45" s="59"/>
      <c r="CC45" s="59"/>
      <c r="CD45" s="59"/>
      <c r="CE45" s="59"/>
      <c r="CF45" s="59"/>
      <c r="CG45" s="59"/>
      <c r="CH45" s="59"/>
      <c r="CI45" s="59"/>
      <c r="CJ45" s="59"/>
      <c r="CK45" s="59"/>
      <c r="CL45" s="59"/>
      <c r="CM45" s="59"/>
      <c r="CN45" s="59"/>
      <c r="CO45" s="59"/>
      <c r="CP45" s="59"/>
      <c r="CQ45" s="59"/>
      <c r="CR45" s="59"/>
      <c r="CS45" s="59"/>
      <c r="CT45" s="59"/>
      <c r="CU45" s="59"/>
      <c r="CV45" s="59"/>
      <c r="CW45" s="59"/>
      <c r="CX45" s="59"/>
      <c r="CY45" s="59"/>
      <c r="CZ45" s="59"/>
      <c r="DA45" s="59"/>
      <c r="DB45" s="59"/>
      <c r="DC45" s="59"/>
      <c r="DD45" s="59"/>
      <c r="DE45" s="59"/>
      <c r="DF45" s="59"/>
      <c r="DG45" s="59"/>
      <c r="DH45" s="59"/>
      <c r="DI45" s="59"/>
      <c r="DJ45" s="59"/>
      <c r="DK45" s="59"/>
      <c r="DL45" s="59"/>
      <c r="DM45" s="59"/>
      <c r="DN45" s="59"/>
      <c r="DO45" s="59"/>
      <c r="DP45" s="59"/>
      <c r="DQ45" s="59"/>
      <c r="DR45" s="59"/>
      <c r="DS45" s="59"/>
      <c r="DT45" s="59"/>
      <c r="DU45" s="59"/>
      <c r="DV45" s="59"/>
      <c r="DW45" s="59"/>
      <c r="DX45" s="59"/>
      <c r="DY45" s="59"/>
      <c r="DZ45" s="59"/>
      <c r="EA45" s="59"/>
      <c r="EB45" s="59"/>
      <c r="EC45" s="59"/>
      <c r="ED45" s="59"/>
      <c r="EE45" s="59"/>
      <c r="EF45" s="59"/>
      <c r="EG45" s="59"/>
      <c r="EH45" s="59"/>
      <c r="EI45" s="59"/>
      <c r="EJ45" s="59"/>
      <c r="EK45" s="59"/>
      <c r="EL45" s="59"/>
      <c r="EM45" s="59"/>
      <c r="EN45" s="59"/>
      <c r="EO45" s="59"/>
    </row>
    <row r="46" spans="1:145">
      <c r="A46" s="7"/>
      <c r="B46" s="7"/>
      <c r="C46" s="7"/>
      <c r="D46" s="7"/>
      <c r="E46" s="7"/>
      <c r="F46" s="7"/>
      <c r="G46" s="7"/>
      <c r="H46" s="1"/>
      <c r="I46" s="1"/>
      <c r="J46" s="11"/>
      <c r="K46" s="1"/>
      <c r="L46" s="1"/>
      <c r="M46" s="1"/>
      <c r="N46" s="1"/>
      <c r="O46" s="1"/>
      <c r="P46" s="1"/>
      <c r="Q46" s="1"/>
      <c r="R46" s="1"/>
      <c r="S46" s="1"/>
      <c r="T46" s="1"/>
      <c r="U46" s="1"/>
      <c r="V46" s="1"/>
      <c r="W46" s="1"/>
      <c r="X46" s="1"/>
      <c r="Y46" s="1"/>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9"/>
      <c r="BF46" s="59"/>
      <c r="BG46" s="59"/>
      <c r="BH46" s="59"/>
      <c r="BI46" s="59"/>
      <c r="BJ46" s="59"/>
      <c r="BK46" s="59"/>
      <c r="BL46" s="59"/>
      <c r="BM46" s="59"/>
      <c r="BN46" s="59"/>
      <c r="BO46" s="59"/>
      <c r="BP46" s="59"/>
      <c r="BQ46" s="59"/>
      <c r="BR46" s="59"/>
      <c r="BS46" s="59"/>
      <c r="BT46" s="59"/>
      <c r="BU46" s="59"/>
      <c r="BV46" s="59"/>
      <c r="BW46" s="59"/>
      <c r="BX46" s="59"/>
      <c r="BY46" s="59"/>
      <c r="BZ46" s="59"/>
      <c r="CA46" s="59"/>
      <c r="CB46" s="59"/>
      <c r="CC46" s="59"/>
      <c r="CD46" s="59"/>
      <c r="CE46" s="59"/>
      <c r="CF46" s="59"/>
      <c r="CG46" s="59"/>
      <c r="CH46" s="59"/>
      <c r="CI46" s="59"/>
      <c r="CJ46" s="59"/>
      <c r="CK46" s="59"/>
      <c r="CL46" s="59"/>
      <c r="CM46" s="59"/>
      <c r="CN46" s="59"/>
      <c r="CO46" s="59"/>
      <c r="CP46" s="59"/>
      <c r="CQ46" s="59"/>
      <c r="CR46" s="59"/>
      <c r="CS46" s="59"/>
      <c r="CT46" s="59"/>
      <c r="CU46" s="59"/>
      <c r="CV46" s="59"/>
      <c r="CW46" s="59"/>
      <c r="CX46" s="59"/>
      <c r="CY46" s="59"/>
      <c r="CZ46" s="59"/>
      <c r="DA46" s="59"/>
      <c r="DB46" s="59"/>
      <c r="DC46" s="59"/>
      <c r="DD46" s="59"/>
      <c r="DE46" s="59"/>
      <c r="DF46" s="59"/>
      <c r="DG46" s="59"/>
      <c r="DH46" s="59"/>
      <c r="DI46" s="59"/>
      <c r="DJ46" s="59"/>
      <c r="DK46" s="59"/>
      <c r="DL46" s="59"/>
      <c r="DM46" s="59"/>
      <c r="DN46" s="59"/>
      <c r="DO46" s="59"/>
      <c r="DP46" s="59"/>
      <c r="DQ46" s="59"/>
      <c r="DR46" s="59"/>
      <c r="DS46" s="59"/>
      <c r="DT46" s="59"/>
      <c r="DU46" s="59"/>
      <c r="DV46" s="59"/>
      <c r="DW46" s="59"/>
      <c r="DX46" s="59"/>
      <c r="DY46" s="59"/>
      <c r="DZ46" s="59"/>
      <c r="EA46" s="59"/>
      <c r="EB46" s="59"/>
      <c r="EC46" s="59"/>
      <c r="ED46" s="59"/>
      <c r="EE46" s="59"/>
      <c r="EF46" s="59"/>
      <c r="EG46" s="59"/>
      <c r="EH46" s="59"/>
      <c r="EI46" s="59"/>
      <c r="EJ46" s="59"/>
      <c r="EK46" s="59"/>
      <c r="EL46" s="59"/>
      <c r="EM46" s="59"/>
      <c r="EN46" s="59"/>
      <c r="EO46" s="59"/>
    </row>
    <row r="47" spans="1:145">
      <c r="A47" s="7"/>
      <c r="B47" s="7"/>
      <c r="C47" s="7"/>
      <c r="D47" s="7"/>
      <c r="E47" s="7"/>
      <c r="F47" s="7"/>
      <c r="G47" s="7"/>
      <c r="H47" s="1"/>
      <c r="I47" s="1"/>
      <c r="J47" s="11"/>
      <c r="K47" s="1"/>
      <c r="L47" s="1"/>
      <c r="M47" s="1"/>
      <c r="N47" s="1"/>
      <c r="O47" s="1"/>
      <c r="P47" s="1"/>
      <c r="Q47" s="1"/>
      <c r="R47" s="1"/>
      <c r="S47" s="1"/>
      <c r="T47" s="1"/>
      <c r="U47" s="1"/>
      <c r="V47" s="1"/>
      <c r="W47" s="1"/>
      <c r="X47" s="1"/>
      <c r="Y47" s="1"/>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9"/>
      <c r="BF47" s="59"/>
      <c r="BG47" s="59"/>
      <c r="BH47" s="59"/>
      <c r="BI47" s="59"/>
      <c r="BJ47" s="59"/>
      <c r="BK47" s="59"/>
      <c r="BL47" s="59"/>
      <c r="BM47" s="59"/>
      <c r="BN47" s="59"/>
      <c r="BO47" s="59"/>
      <c r="BP47" s="59"/>
      <c r="BQ47" s="59"/>
      <c r="BR47" s="59"/>
      <c r="BS47" s="59"/>
      <c r="BT47" s="59"/>
      <c r="BU47" s="59"/>
      <c r="BV47" s="59"/>
      <c r="BW47" s="59"/>
      <c r="BX47" s="59"/>
      <c r="BY47" s="59"/>
      <c r="BZ47" s="59"/>
      <c r="CA47" s="59"/>
      <c r="CB47" s="59"/>
      <c r="CC47" s="59"/>
      <c r="CD47" s="59"/>
      <c r="CE47" s="59"/>
      <c r="CF47" s="59"/>
      <c r="CG47" s="59"/>
      <c r="CH47" s="59"/>
      <c r="CI47" s="59"/>
      <c r="CJ47" s="59"/>
      <c r="CK47" s="59"/>
      <c r="CL47" s="59"/>
      <c r="CM47" s="59"/>
      <c r="CN47" s="59"/>
      <c r="CO47" s="59"/>
      <c r="CP47" s="59"/>
      <c r="CQ47" s="59"/>
      <c r="CR47" s="59"/>
      <c r="CS47" s="59"/>
      <c r="CT47" s="59"/>
      <c r="CU47" s="59"/>
      <c r="CV47" s="59"/>
      <c r="CW47" s="59"/>
      <c r="CX47" s="59"/>
      <c r="CY47" s="59"/>
      <c r="CZ47" s="59"/>
      <c r="DA47" s="59"/>
      <c r="DB47" s="59"/>
      <c r="DC47" s="59"/>
      <c r="DD47" s="59"/>
      <c r="DE47" s="59"/>
      <c r="DF47" s="59"/>
      <c r="DG47" s="59"/>
      <c r="DH47" s="59"/>
      <c r="DI47" s="59"/>
      <c r="DJ47" s="59"/>
      <c r="DK47" s="59"/>
      <c r="DL47" s="59"/>
      <c r="DM47" s="59"/>
      <c r="DN47" s="59"/>
      <c r="DO47" s="59"/>
      <c r="DP47" s="59"/>
      <c r="DQ47" s="59"/>
      <c r="DR47" s="59"/>
      <c r="DS47" s="59"/>
      <c r="DT47" s="59"/>
      <c r="DU47" s="59"/>
      <c r="DV47" s="59"/>
      <c r="DW47" s="59"/>
      <c r="DX47" s="59"/>
      <c r="DY47" s="59"/>
      <c r="DZ47" s="59"/>
      <c r="EA47" s="59"/>
      <c r="EB47" s="59"/>
      <c r="EC47" s="59"/>
      <c r="ED47" s="59"/>
      <c r="EE47" s="59"/>
      <c r="EF47" s="59"/>
      <c r="EG47" s="59"/>
      <c r="EH47" s="59"/>
      <c r="EI47" s="59"/>
      <c r="EJ47" s="59"/>
      <c r="EK47" s="59"/>
      <c r="EL47" s="59"/>
      <c r="EM47" s="59"/>
      <c r="EN47" s="59"/>
      <c r="EO47" s="59"/>
    </row>
    <row r="48" spans="1:145">
      <c r="A48" s="7"/>
      <c r="B48" s="7"/>
      <c r="C48" s="7"/>
      <c r="D48" s="7"/>
      <c r="E48" s="7"/>
      <c r="F48" s="7"/>
      <c r="G48" s="7"/>
      <c r="H48" s="1"/>
      <c r="I48" s="1"/>
      <c r="J48" s="11"/>
      <c r="K48" s="1"/>
      <c r="L48" s="1"/>
      <c r="M48" s="1"/>
      <c r="N48" s="1"/>
      <c r="O48" s="1"/>
      <c r="P48" s="1"/>
      <c r="Q48" s="1"/>
      <c r="R48" s="1"/>
      <c r="S48" s="1"/>
      <c r="T48" s="1"/>
      <c r="U48" s="1"/>
      <c r="V48" s="1"/>
      <c r="W48" s="1"/>
      <c r="X48" s="1"/>
      <c r="Y48" s="1"/>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9"/>
      <c r="BF48" s="59"/>
      <c r="BG48" s="59"/>
      <c r="BH48" s="59"/>
      <c r="BI48" s="59"/>
      <c r="BJ48" s="59"/>
      <c r="BK48" s="59"/>
      <c r="BL48" s="59"/>
      <c r="BM48" s="59"/>
      <c r="BN48" s="59"/>
      <c r="BO48" s="59"/>
      <c r="BP48" s="59"/>
      <c r="BQ48" s="59"/>
      <c r="BR48" s="59"/>
      <c r="BS48" s="59"/>
      <c r="BT48" s="59"/>
      <c r="BU48" s="59"/>
      <c r="BV48" s="59"/>
      <c r="BW48" s="59"/>
      <c r="BX48" s="59"/>
      <c r="BY48" s="59"/>
      <c r="BZ48" s="59"/>
      <c r="CA48" s="59"/>
      <c r="CB48" s="59"/>
      <c r="CC48" s="59"/>
      <c r="CD48" s="59"/>
      <c r="CE48" s="59"/>
      <c r="CF48" s="59"/>
      <c r="CG48" s="59"/>
      <c r="CH48" s="59"/>
      <c r="CI48" s="59"/>
      <c r="CJ48" s="59"/>
      <c r="CK48" s="59"/>
      <c r="CL48" s="59"/>
      <c r="CM48" s="59"/>
      <c r="CN48" s="59"/>
      <c r="CO48" s="59"/>
      <c r="CP48" s="59"/>
      <c r="CQ48" s="59"/>
      <c r="CR48" s="59"/>
      <c r="CS48" s="59"/>
      <c r="CT48" s="59"/>
      <c r="CU48" s="59"/>
      <c r="CV48" s="59"/>
      <c r="CW48" s="59"/>
      <c r="CX48" s="59"/>
      <c r="CY48" s="59"/>
      <c r="CZ48" s="59"/>
      <c r="DA48" s="59"/>
      <c r="DB48" s="59"/>
      <c r="DC48" s="59"/>
      <c r="DD48" s="59"/>
      <c r="DE48" s="59"/>
      <c r="DF48" s="59"/>
      <c r="DG48" s="59"/>
      <c r="DH48" s="59"/>
      <c r="DI48" s="59"/>
      <c r="DJ48" s="59"/>
      <c r="DK48" s="59"/>
      <c r="DL48" s="59"/>
      <c r="DM48" s="59"/>
      <c r="DN48" s="59"/>
      <c r="DO48" s="59"/>
      <c r="DP48" s="59"/>
      <c r="DQ48" s="59"/>
      <c r="DR48" s="59"/>
      <c r="DS48" s="59"/>
      <c r="DT48" s="59"/>
      <c r="DU48" s="59"/>
      <c r="DV48" s="59"/>
      <c r="DW48" s="59"/>
      <c r="DX48" s="59"/>
      <c r="DY48" s="59"/>
      <c r="DZ48" s="59"/>
      <c r="EA48" s="59"/>
      <c r="EB48" s="59"/>
      <c r="EC48" s="59"/>
      <c r="ED48" s="59"/>
      <c r="EE48" s="59"/>
      <c r="EF48" s="59"/>
      <c r="EG48" s="59"/>
      <c r="EH48" s="59"/>
      <c r="EI48" s="59"/>
      <c r="EJ48" s="59"/>
      <c r="EK48" s="59"/>
      <c r="EL48" s="59"/>
      <c r="EM48" s="59"/>
      <c r="EN48" s="59"/>
      <c r="EO48" s="59"/>
    </row>
    <row r="49" spans="1:145">
      <c r="A49" s="7"/>
      <c r="B49" s="7"/>
      <c r="C49" s="7"/>
      <c r="D49" s="7"/>
      <c r="E49" s="7"/>
      <c r="F49" s="7"/>
      <c r="G49" s="7"/>
      <c r="H49" s="1"/>
      <c r="I49" s="1"/>
      <c r="J49" s="11"/>
      <c r="K49" s="1"/>
      <c r="L49" s="1"/>
      <c r="M49" s="1"/>
      <c r="N49" s="1"/>
      <c r="O49" s="1"/>
      <c r="P49" s="1"/>
      <c r="Q49" s="1"/>
      <c r="R49" s="1"/>
      <c r="S49" s="1"/>
      <c r="T49" s="1"/>
      <c r="U49" s="1"/>
      <c r="V49" s="1"/>
      <c r="W49" s="1"/>
      <c r="X49" s="1"/>
      <c r="Y49" s="1"/>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9"/>
      <c r="BF49" s="59"/>
      <c r="BG49" s="59"/>
      <c r="BH49" s="59"/>
      <c r="BI49" s="59"/>
      <c r="BJ49" s="59"/>
      <c r="BK49" s="59"/>
      <c r="BL49" s="59"/>
      <c r="BM49" s="59"/>
      <c r="BN49" s="59"/>
      <c r="BO49" s="59"/>
      <c r="BP49" s="59"/>
      <c r="BQ49" s="59"/>
      <c r="BR49" s="59"/>
      <c r="BS49" s="59"/>
      <c r="BT49" s="59"/>
      <c r="BU49" s="59"/>
      <c r="BV49" s="59"/>
      <c r="BW49" s="59"/>
      <c r="BX49" s="59"/>
      <c r="BY49" s="59"/>
      <c r="BZ49" s="59"/>
      <c r="CA49" s="59"/>
      <c r="CB49" s="59"/>
      <c r="CC49" s="59"/>
      <c r="CD49" s="59"/>
      <c r="CE49" s="59"/>
      <c r="CF49" s="59"/>
      <c r="CG49" s="59"/>
      <c r="CH49" s="59"/>
      <c r="CI49" s="59"/>
      <c r="CJ49" s="59"/>
      <c r="CK49" s="59"/>
      <c r="CL49" s="59"/>
      <c r="CM49" s="59"/>
      <c r="CN49" s="59"/>
      <c r="CO49" s="59"/>
      <c r="CP49" s="59"/>
      <c r="CQ49" s="59"/>
      <c r="CR49" s="59"/>
      <c r="CS49" s="59"/>
      <c r="CT49" s="59"/>
      <c r="CU49" s="59"/>
      <c r="CV49" s="59"/>
      <c r="CW49" s="59"/>
      <c r="CX49" s="59"/>
      <c r="CY49" s="59"/>
      <c r="CZ49" s="59"/>
      <c r="DA49" s="59"/>
      <c r="DB49" s="59"/>
      <c r="DC49" s="59"/>
      <c r="DD49" s="59"/>
      <c r="DE49" s="59"/>
      <c r="DF49" s="59"/>
      <c r="DG49" s="59"/>
      <c r="DH49" s="59"/>
      <c r="DI49" s="59"/>
      <c r="DJ49" s="59"/>
      <c r="DK49" s="59"/>
      <c r="DL49" s="59"/>
      <c r="DM49" s="59"/>
      <c r="DN49" s="59"/>
      <c r="DO49" s="59"/>
      <c r="DP49" s="59"/>
      <c r="DQ49" s="59"/>
      <c r="DR49" s="59"/>
      <c r="DS49" s="59"/>
      <c r="DT49" s="59"/>
      <c r="DU49" s="59"/>
      <c r="DV49" s="59"/>
      <c r="DW49" s="59"/>
      <c r="DX49" s="59"/>
      <c r="DY49" s="59"/>
      <c r="DZ49" s="59"/>
      <c r="EA49" s="59"/>
      <c r="EB49" s="59"/>
      <c r="EC49" s="59"/>
      <c r="ED49" s="59"/>
      <c r="EE49" s="59"/>
      <c r="EF49" s="59"/>
      <c r="EG49" s="59"/>
      <c r="EH49" s="59"/>
      <c r="EI49" s="59"/>
      <c r="EJ49" s="59"/>
      <c r="EK49" s="59"/>
      <c r="EL49" s="59"/>
      <c r="EM49" s="59"/>
      <c r="EN49" s="59"/>
      <c r="EO49" s="59"/>
    </row>
    <row r="50" spans="1:145">
      <c r="A50" s="7"/>
      <c r="B50" s="7"/>
      <c r="C50" s="7"/>
      <c r="D50" s="7"/>
      <c r="E50" s="7"/>
      <c r="F50" s="7"/>
      <c r="G50" s="7"/>
      <c r="H50" s="1"/>
      <c r="I50" s="1"/>
      <c r="J50" s="11"/>
      <c r="K50" s="1"/>
      <c r="L50" s="1"/>
      <c r="M50" s="1"/>
      <c r="N50" s="1"/>
      <c r="O50" s="1"/>
      <c r="P50" s="1"/>
      <c r="Q50" s="1"/>
      <c r="R50" s="1"/>
      <c r="S50" s="1"/>
      <c r="T50" s="1"/>
      <c r="U50" s="1"/>
      <c r="V50" s="1"/>
      <c r="W50" s="1"/>
      <c r="X50" s="1"/>
      <c r="Y50" s="1"/>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9"/>
      <c r="BF50" s="59"/>
      <c r="BG50" s="59"/>
      <c r="BH50" s="59"/>
      <c r="BI50" s="59"/>
      <c r="BJ50" s="59"/>
      <c r="BK50" s="59"/>
      <c r="BL50" s="59"/>
      <c r="BM50" s="59"/>
      <c r="BN50" s="59"/>
      <c r="BO50" s="59"/>
      <c r="BP50" s="59"/>
      <c r="BQ50" s="59"/>
      <c r="BR50" s="59"/>
      <c r="BS50" s="59"/>
      <c r="BT50" s="59"/>
      <c r="BU50" s="59"/>
      <c r="BV50" s="59"/>
      <c r="BW50" s="59"/>
      <c r="BX50" s="59"/>
      <c r="BY50" s="59"/>
      <c r="BZ50" s="59"/>
      <c r="CA50" s="59"/>
      <c r="CB50" s="59"/>
      <c r="CC50" s="59"/>
      <c r="CD50" s="59"/>
      <c r="CE50" s="59"/>
      <c r="CF50" s="59"/>
      <c r="CG50" s="59"/>
      <c r="CH50" s="59"/>
      <c r="CI50" s="59"/>
      <c r="CJ50" s="59"/>
      <c r="CK50" s="59"/>
      <c r="CL50" s="59"/>
      <c r="CM50" s="59"/>
      <c r="CN50" s="59"/>
      <c r="CO50" s="59"/>
      <c r="CP50" s="59"/>
      <c r="CQ50" s="59"/>
      <c r="CR50" s="59"/>
      <c r="CS50" s="59"/>
      <c r="CT50" s="59"/>
      <c r="CU50" s="59"/>
      <c r="CV50" s="59"/>
      <c r="CW50" s="59"/>
      <c r="CX50" s="59"/>
      <c r="CY50" s="59"/>
      <c r="CZ50" s="59"/>
      <c r="DA50" s="59"/>
      <c r="DB50" s="59"/>
      <c r="DC50" s="59"/>
      <c r="DD50" s="59"/>
      <c r="DE50" s="59"/>
      <c r="DF50" s="59"/>
      <c r="DG50" s="59"/>
      <c r="DH50" s="59"/>
      <c r="DI50" s="59"/>
      <c r="DJ50" s="59"/>
      <c r="DK50" s="59"/>
      <c r="DL50" s="59"/>
      <c r="DM50" s="59"/>
      <c r="DN50" s="59"/>
      <c r="DO50" s="59"/>
      <c r="DP50" s="59"/>
      <c r="DQ50" s="59"/>
      <c r="DR50" s="59"/>
      <c r="DS50" s="59"/>
      <c r="DT50" s="59"/>
      <c r="DU50" s="59"/>
      <c r="DV50" s="59"/>
      <c r="DW50" s="59"/>
      <c r="DX50" s="59"/>
      <c r="DY50" s="59"/>
      <c r="DZ50" s="59"/>
      <c r="EA50" s="59"/>
      <c r="EB50" s="59"/>
      <c r="EC50" s="59"/>
      <c r="ED50" s="59"/>
      <c r="EE50" s="59"/>
      <c r="EF50" s="59"/>
      <c r="EG50" s="59"/>
      <c r="EH50" s="59"/>
      <c r="EI50" s="59"/>
      <c r="EJ50" s="59"/>
      <c r="EK50" s="59"/>
      <c r="EL50" s="59"/>
      <c r="EM50" s="59"/>
      <c r="EN50" s="59"/>
      <c r="EO50" s="59"/>
    </row>
    <row r="51" spans="1:145">
      <c r="A51" s="7"/>
      <c r="B51" s="7"/>
      <c r="C51" s="7"/>
      <c r="D51" s="7"/>
      <c r="E51" s="7"/>
      <c r="F51" s="7"/>
      <c r="G51" s="7"/>
      <c r="H51" s="1"/>
      <c r="I51" s="1"/>
      <c r="J51" s="11"/>
      <c r="K51" s="1"/>
      <c r="L51" s="1"/>
      <c r="M51" s="1"/>
      <c r="N51" s="1"/>
      <c r="O51" s="1"/>
      <c r="P51" s="1"/>
      <c r="Q51" s="1"/>
      <c r="R51" s="1"/>
      <c r="S51" s="1"/>
      <c r="T51" s="1"/>
      <c r="U51" s="1"/>
      <c r="V51" s="1"/>
      <c r="W51" s="1"/>
      <c r="X51" s="1"/>
      <c r="Y51" s="1"/>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9"/>
      <c r="BF51" s="59"/>
      <c r="BG51" s="59"/>
      <c r="BH51" s="59"/>
      <c r="BI51" s="59"/>
      <c r="BJ51" s="59"/>
      <c r="BK51" s="59"/>
      <c r="BL51" s="59"/>
      <c r="BM51" s="59"/>
      <c r="BN51" s="59"/>
      <c r="BO51" s="59"/>
      <c r="BP51" s="59"/>
      <c r="BQ51" s="59"/>
      <c r="BR51" s="59"/>
      <c r="BS51" s="59"/>
      <c r="BT51" s="59"/>
      <c r="BU51" s="59"/>
      <c r="BV51" s="59"/>
      <c r="BW51" s="59"/>
      <c r="BX51" s="59"/>
      <c r="BY51" s="59"/>
      <c r="BZ51" s="59"/>
      <c r="CA51" s="59"/>
      <c r="CB51" s="59"/>
      <c r="CC51" s="59"/>
      <c r="CD51" s="59"/>
      <c r="CE51" s="59"/>
      <c r="CF51" s="59"/>
      <c r="CG51" s="59"/>
      <c r="CH51" s="59"/>
      <c r="CI51" s="59"/>
      <c r="CJ51" s="59"/>
      <c r="CK51" s="59"/>
      <c r="CL51" s="59"/>
      <c r="CM51" s="59"/>
      <c r="CN51" s="59"/>
      <c r="CO51" s="59"/>
      <c r="CP51" s="59"/>
      <c r="CQ51" s="59"/>
      <c r="CR51" s="59"/>
      <c r="CS51" s="59"/>
      <c r="CT51" s="59"/>
      <c r="CU51" s="59"/>
      <c r="CV51" s="59"/>
      <c r="CW51" s="59"/>
      <c r="CX51" s="59"/>
      <c r="CY51" s="59"/>
      <c r="CZ51" s="59"/>
      <c r="DA51" s="59"/>
      <c r="DB51" s="59"/>
      <c r="DC51" s="59"/>
      <c r="DD51" s="59"/>
      <c r="DE51" s="59"/>
      <c r="DF51" s="59"/>
      <c r="DG51" s="59"/>
      <c r="DH51" s="59"/>
      <c r="DI51" s="59"/>
      <c r="DJ51" s="59"/>
      <c r="DK51" s="59"/>
      <c r="DL51" s="59"/>
      <c r="DM51" s="59"/>
      <c r="DN51" s="59"/>
      <c r="DO51" s="59"/>
      <c r="DP51" s="59"/>
      <c r="DQ51" s="59"/>
      <c r="DR51" s="59"/>
      <c r="DS51" s="59"/>
      <c r="DT51" s="59"/>
      <c r="DU51" s="59"/>
      <c r="DV51" s="59"/>
      <c r="DW51" s="59"/>
      <c r="DX51" s="59"/>
      <c r="DY51" s="59"/>
      <c r="DZ51" s="59"/>
      <c r="EA51" s="59"/>
      <c r="EB51" s="59"/>
      <c r="EC51" s="59"/>
      <c r="ED51" s="59"/>
      <c r="EE51" s="59"/>
      <c r="EF51" s="59"/>
      <c r="EG51" s="59"/>
      <c r="EH51" s="59"/>
      <c r="EI51" s="59"/>
      <c r="EJ51" s="59"/>
      <c r="EK51" s="59"/>
      <c r="EL51" s="59"/>
      <c r="EM51" s="59"/>
      <c r="EN51" s="59"/>
      <c r="EO51" s="59"/>
    </row>
    <row r="52" spans="1:145">
      <c r="A52" s="7"/>
      <c r="B52" s="7"/>
      <c r="C52" s="7"/>
      <c r="D52" s="7"/>
      <c r="E52" s="7"/>
      <c r="F52" s="7"/>
      <c r="G52" s="7"/>
      <c r="H52" s="1"/>
      <c r="I52" s="1"/>
      <c r="J52" s="11"/>
      <c r="K52" s="1"/>
      <c r="L52" s="1"/>
      <c r="M52" s="1"/>
      <c r="N52" s="1"/>
      <c r="O52" s="1"/>
      <c r="P52" s="1"/>
      <c r="Q52" s="1"/>
      <c r="R52" s="1"/>
      <c r="S52" s="1"/>
      <c r="T52" s="1"/>
      <c r="U52" s="1"/>
      <c r="V52" s="1"/>
      <c r="W52" s="1"/>
      <c r="X52" s="1"/>
      <c r="Y52" s="1"/>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9"/>
      <c r="BF52" s="59"/>
      <c r="BG52" s="59"/>
      <c r="BH52" s="59"/>
      <c r="BI52" s="59"/>
      <c r="BJ52" s="59"/>
      <c r="BK52" s="59"/>
      <c r="BL52" s="59"/>
      <c r="BM52" s="59"/>
      <c r="BN52" s="59"/>
      <c r="BO52" s="59"/>
      <c r="BP52" s="59"/>
      <c r="BQ52" s="59"/>
      <c r="BR52" s="59"/>
      <c r="BS52" s="59"/>
      <c r="BT52" s="59"/>
      <c r="BU52" s="59"/>
      <c r="BV52" s="59"/>
      <c r="BW52" s="59"/>
      <c r="BX52" s="59"/>
      <c r="BY52" s="59"/>
      <c r="BZ52" s="59"/>
      <c r="CA52" s="59"/>
      <c r="CB52" s="59"/>
      <c r="CC52" s="59"/>
      <c r="CD52" s="59"/>
      <c r="CE52" s="59"/>
      <c r="CF52" s="59"/>
      <c r="CG52" s="59"/>
      <c r="CH52" s="59"/>
      <c r="CI52" s="59"/>
      <c r="CJ52" s="59"/>
      <c r="CK52" s="59"/>
      <c r="CL52" s="59"/>
      <c r="CM52" s="59"/>
      <c r="CN52" s="59"/>
      <c r="CO52" s="59"/>
      <c r="CP52" s="59"/>
      <c r="CQ52" s="59"/>
      <c r="CR52" s="59"/>
      <c r="CS52" s="59"/>
      <c r="CT52" s="59"/>
      <c r="CU52" s="59"/>
      <c r="CV52" s="59"/>
      <c r="CW52" s="59"/>
      <c r="CX52" s="59"/>
      <c r="CY52" s="59"/>
      <c r="CZ52" s="59"/>
      <c r="DA52" s="59"/>
      <c r="DB52" s="59"/>
      <c r="DC52" s="59"/>
      <c r="DD52" s="59"/>
      <c r="DE52" s="59"/>
      <c r="DF52" s="59"/>
      <c r="DG52" s="59"/>
      <c r="DH52" s="59"/>
      <c r="DI52" s="59"/>
      <c r="DJ52" s="59"/>
      <c r="DK52" s="59"/>
      <c r="DL52" s="59"/>
      <c r="DM52" s="59"/>
      <c r="DN52" s="59"/>
      <c r="DO52" s="59"/>
      <c r="DP52" s="59"/>
      <c r="DQ52" s="59"/>
      <c r="DR52" s="59"/>
      <c r="DS52" s="59"/>
      <c r="DT52" s="59"/>
      <c r="DU52" s="59"/>
      <c r="DV52" s="59"/>
      <c r="DW52" s="59"/>
      <c r="DX52" s="59"/>
      <c r="DY52" s="59"/>
      <c r="DZ52" s="59"/>
      <c r="EA52" s="59"/>
      <c r="EB52" s="59"/>
      <c r="EC52" s="59"/>
      <c r="ED52" s="59"/>
      <c r="EE52" s="59"/>
      <c r="EF52" s="59"/>
      <c r="EG52" s="59"/>
      <c r="EH52" s="59"/>
      <c r="EI52" s="59"/>
      <c r="EJ52" s="59"/>
      <c r="EK52" s="59"/>
      <c r="EL52" s="59"/>
      <c r="EM52" s="59"/>
      <c r="EN52" s="59"/>
      <c r="EO52" s="59"/>
    </row>
    <row r="53" spans="1:145">
      <c r="A53" s="7"/>
      <c r="B53" s="7"/>
      <c r="C53" s="7"/>
      <c r="D53" s="7"/>
      <c r="E53" s="7"/>
      <c r="F53" s="7"/>
      <c r="G53" s="7"/>
      <c r="H53" s="1"/>
      <c r="I53" s="1"/>
      <c r="J53" s="11"/>
      <c r="K53" s="1"/>
      <c r="L53" s="1"/>
      <c r="M53" s="1"/>
      <c r="N53" s="1"/>
      <c r="O53" s="1"/>
      <c r="P53" s="1"/>
      <c r="Q53" s="1"/>
      <c r="R53" s="1"/>
      <c r="S53" s="1"/>
      <c r="T53" s="1"/>
      <c r="U53" s="1"/>
      <c r="V53" s="1"/>
      <c r="W53" s="1"/>
      <c r="X53" s="1"/>
      <c r="Y53" s="1"/>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9"/>
      <c r="BF53" s="59"/>
      <c r="BG53" s="59"/>
      <c r="BH53" s="59"/>
      <c r="BI53" s="59"/>
      <c r="BJ53" s="59"/>
      <c r="BK53" s="59"/>
      <c r="BL53" s="59"/>
      <c r="BM53" s="59"/>
      <c r="BN53" s="59"/>
      <c r="BO53" s="59"/>
      <c r="BP53" s="59"/>
      <c r="BQ53" s="59"/>
      <c r="BR53" s="59"/>
      <c r="BS53" s="59"/>
      <c r="BT53" s="59"/>
      <c r="BU53" s="59"/>
      <c r="BV53" s="59"/>
      <c r="BW53" s="59"/>
      <c r="BX53" s="59"/>
      <c r="BY53" s="59"/>
      <c r="BZ53" s="59"/>
      <c r="CA53" s="59"/>
      <c r="CB53" s="59"/>
      <c r="CC53" s="59"/>
      <c r="CD53" s="59"/>
      <c r="CE53" s="59"/>
      <c r="CF53" s="59"/>
      <c r="CG53" s="59"/>
      <c r="CH53" s="59"/>
      <c r="CI53" s="59"/>
      <c r="CJ53" s="59"/>
      <c r="CK53" s="59"/>
      <c r="CL53" s="59"/>
      <c r="CM53" s="59"/>
      <c r="CN53" s="59"/>
      <c r="CO53" s="59"/>
      <c r="CP53" s="59"/>
      <c r="CQ53" s="59"/>
      <c r="CR53" s="59"/>
      <c r="CS53" s="59"/>
      <c r="CT53" s="59"/>
      <c r="CU53" s="59"/>
      <c r="CV53" s="59"/>
      <c r="CW53" s="59"/>
      <c r="CX53" s="59"/>
      <c r="CY53" s="59"/>
      <c r="CZ53" s="59"/>
      <c r="DA53" s="59"/>
      <c r="DB53" s="59"/>
      <c r="DC53" s="59"/>
      <c r="DD53" s="59"/>
      <c r="DE53" s="59"/>
      <c r="DF53" s="59"/>
      <c r="DG53" s="59"/>
      <c r="DH53" s="59"/>
      <c r="DI53" s="59"/>
      <c r="DJ53" s="59"/>
      <c r="DK53" s="59"/>
      <c r="DL53" s="59"/>
      <c r="DM53" s="59"/>
      <c r="DN53" s="59"/>
      <c r="DO53" s="59"/>
      <c r="DP53" s="59"/>
      <c r="DQ53" s="59"/>
      <c r="DR53" s="59"/>
      <c r="DS53" s="59"/>
      <c r="DT53" s="59"/>
      <c r="DU53" s="59"/>
      <c r="DV53" s="59"/>
      <c r="DW53" s="59"/>
      <c r="DX53" s="59"/>
      <c r="DY53" s="59"/>
      <c r="DZ53" s="59"/>
      <c r="EA53" s="59"/>
      <c r="EB53" s="59"/>
      <c r="EC53" s="59"/>
      <c r="ED53" s="59"/>
      <c r="EE53" s="59"/>
      <c r="EF53" s="59"/>
      <c r="EG53" s="59"/>
      <c r="EH53" s="59"/>
      <c r="EI53" s="59"/>
      <c r="EJ53" s="59"/>
      <c r="EK53" s="59"/>
      <c r="EL53" s="59"/>
      <c r="EM53" s="59"/>
      <c r="EN53" s="59"/>
      <c r="EO53" s="59"/>
    </row>
    <row r="54" spans="1:145">
      <c r="A54" s="7"/>
      <c r="B54" s="7"/>
      <c r="C54" s="7"/>
      <c r="D54" s="7"/>
      <c r="E54" s="7"/>
      <c r="F54" s="7"/>
      <c r="G54" s="7"/>
      <c r="H54" s="1"/>
      <c r="I54" s="1"/>
      <c r="J54" s="11"/>
      <c r="K54" s="1"/>
      <c r="L54" s="1"/>
      <c r="M54" s="1"/>
      <c r="N54" s="1"/>
      <c r="O54" s="1"/>
      <c r="P54" s="1"/>
      <c r="Q54" s="1"/>
      <c r="R54" s="1"/>
      <c r="S54" s="1"/>
      <c r="T54" s="1"/>
      <c r="U54" s="1"/>
      <c r="V54" s="1"/>
      <c r="W54" s="1"/>
      <c r="X54" s="1"/>
      <c r="Y54" s="1"/>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9"/>
      <c r="BF54" s="59"/>
      <c r="BG54" s="59"/>
      <c r="BH54" s="59"/>
      <c r="BI54" s="59"/>
      <c r="BJ54" s="59"/>
      <c r="BK54" s="59"/>
      <c r="BL54" s="59"/>
      <c r="BM54" s="59"/>
      <c r="BN54" s="59"/>
      <c r="BO54" s="59"/>
      <c r="BP54" s="59"/>
      <c r="BQ54" s="59"/>
      <c r="BR54" s="59"/>
      <c r="BS54" s="59"/>
      <c r="BT54" s="59"/>
      <c r="BU54" s="59"/>
      <c r="BV54" s="59"/>
      <c r="BW54" s="59"/>
      <c r="BX54" s="59"/>
      <c r="BY54" s="59"/>
      <c r="BZ54" s="59"/>
      <c r="CA54" s="59"/>
      <c r="CB54" s="59"/>
      <c r="CC54" s="59"/>
      <c r="CD54" s="59"/>
      <c r="CE54" s="59"/>
      <c r="CF54" s="59"/>
      <c r="CG54" s="59"/>
      <c r="CH54" s="59"/>
      <c r="CI54" s="59"/>
      <c r="CJ54" s="59"/>
      <c r="CK54" s="59"/>
      <c r="CL54" s="59"/>
      <c r="CM54" s="59"/>
      <c r="CN54" s="59"/>
      <c r="CO54" s="59"/>
      <c r="CP54" s="59"/>
      <c r="CQ54" s="59"/>
      <c r="CR54" s="59"/>
      <c r="CS54" s="59"/>
      <c r="CT54" s="59"/>
      <c r="CU54" s="59"/>
      <c r="CV54" s="59"/>
      <c r="CW54" s="59"/>
      <c r="CX54" s="59"/>
      <c r="CY54" s="59"/>
      <c r="CZ54" s="59"/>
      <c r="DA54" s="59"/>
      <c r="DB54" s="59"/>
      <c r="DC54" s="59"/>
      <c r="DD54" s="59"/>
      <c r="DE54" s="59"/>
      <c r="DF54" s="59"/>
      <c r="DG54" s="59"/>
      <c r="DH54" s="59"/>
      <c r="DI54" s="59"/>
      <c r="DJ54" s="59"/>
      <c r="DK54" s="59"/>
      <c r="DL54" s="59"/>
      <c r="DM54" s="59"/>
      <c r="DN54" s="59"/>
      <c r="DO54" s="59"/>
      <c r="DP54" s="59"/>
      <c r="DQ54" s="59"/>
      <c r="DR54" s="59"/>
      <c r="DS54" s="59"/>
      <c r="DT54" s="59"/>
      <c r="DU54" s="59"/>
      <c r="DV54" s="59"/>
      <c r="DW54" s="59"/>
      <c r="DX54" s="59"/>
      <c r="DY54" s="59"/>
      <c r="DZ54" s="59"/>
      <c r="EA54" s="59"/>
      <c r="EB54" s="59"/>
      <c r="EC54" s="59"/>
      <c r="ED54" s="59"/>
      <c r="EE54" s="59"/>
      <c r="EF54" s="59"/>
      <c r="EG54" s="59"/>
      <c r="EH54" s="59"/>
      <c r="EI54" s="59"/>
      <c r="EJ54" s="59"/>
      <c r="EK54" s="59"/>
      <c r="EL54" s="59"/>
      <c r="EM54" s="59"/>
      <c r="EN54" s="59"/>
      <c r="EO54" s="59"/>
    </row>
    <row r="55" spans="1:145">
      <c r="A55" s="7"/>
      <c r="B55" s="7"/>
      <c r="C55" s="7"/>
      <c r="D55" s="7"/>
      <c r="E55" s="7"/>
      <c r="F55" s="7"/>
      <c r="G55" s="7"/>
      <c r="H55" s="1"/>
      <c r="I55" s="1"/>
      <c r="J55" s="11"/>
      <c r="K55" s="1"/>
      <c r="L55" s="1"/>
      <c r="M55" s="1"/>
      <c r="N55" s="1"/>
      <c r="O55" s="1"/>
      <c r="P55" s="1"/>
      <c r="Q55" s="1"/>
      <c r="R55" s="1"/>
      <c r="S55" s="1"/>
      <c r="T55" s="1"/>
      <c r="U55" s="1"/>
      <c r="V55" s="1"/>
      <c r="W55" s="1"/>
      <c r="X55" s="1"/>
      <c r="Y55" s="1"/>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9"/>
      <c r="BF55" s="59"/>
      <c r="BG55" s="59"/>
      <c r="BH55" s="59"/>
      <c r="BI55" s="59"/>
      <c r="BJ55" s="59"/>
      <c r="BK55" s="59"/>
      <c r="BL55" s="59"/>
      <c r="BM55" s="59"/>
      <c r="BN55" s="59"/>
      <c r="BO55" s="59"/>
      <c r="BP55" s="59"/>
      <c r="BQ55" s="59"/>
      <c r="BR55" s="59"/>
      <c r="BS55" s="59"/>
      <c r="BT55" s="59"/>
      <c r="BU55" s="59"/>
      <c r="BV55" s="59"/>
      <c r="BW55" s="59"/>
      <c r="BX55" s="59"/>
      <c r="BY55" s="59"/>
      <c r="BZ55" s="59"/>
      <c r="CA55" s="59"/>
      <c r="CB55" s="59"/>
      <c r="CC55" s="59"/>
      <c r="CD55" s="59"/>
      <c r="CE55" s="59"/>
      <c r="CF55" s="59"/>
      <c r="CG55" s="59"/>
      <c r="CH55" s="59"/>
      <c r="CI55" s="59"/>
      <c r="CJ55" s="59"/>
      <c r="CK55" s="59"/>
      <c r="CL55" s="59"/>
      <c r="CM55" s="59"/>
      <c r="CN55" s="59"/>
      <c r="CO55" s="59"/>
      <c r="CP55" s="59"/>
      <c r="CQ55" s="59"/>
      <c r="CR55" s="59"/>
      <c r="CS55" s="59"/>
      <c r="CT55" s="59"/>
      <c r="CU55" s="59"/>
      <c r="CV55" s="59"/>
      <c r="CW55" s="59"/>
      <c r="CX55" s="59"/>
      <c r="CY55" s="59"/>
      <c r="CZ55" s="59"/>
      <c r="DA55" s="59"/>
      <c r="DB55" s="59"/>
      <c r="DC55" s="59"/>
      <c r="DD55" s="59"/>
      <c r="DE55" s="59"/>
      <c r="DF55" s="59"/>
      <c r="DG55" s="59"/>
      <c r="DH55" s="59"/>
      <c r="DI55" s="59"/>
      <c r="DJ55" s="59"/>
      <c r="DK55" s="59"/>
      <c r="DL55" s="59"/>
      <c r="DM55" s="59"/>
      <c r="DN55" s="59"/>
      <c r="DO55" s="59"/>
      <c r="DP55" s="59"/>
      <c r="DQ55" s="59"/>
      <c r="DR55" s="59"/>
      <c r="DS55" s="59"/>
      <c r="DT55" s="59"/>
      <c r="DU55" s="59"/>
      <c r="DV55" s="59"/>
      <c r="DW55" s="59"/>
      <c r="DX55" s="59"/>
      <c r="DY55" s="59"/>
      <c r="DZ55" s="59"/>
      <c r="EA55" s="59"/>
      <c r="EB55" s="59"/>
      <c r="EC55" s="59"/>
      <c r="ED55" s="59"/>
      <c r="EE55" s="59"/>
      <c r="EF55" s="59"/>
      <c r="EG55" s="59"/>
      <c r="EH55" s="59"/>
      <c r="EI55" s="59"/>
      <c r="EJ55" s="59"/>
      <c r="EK55" s="59"/>
      <c r="EL55" s="59"/>
      <c r="EM55" s="59"/>
      <c r="EN55" s="59"/>
      <c r="EO55" s="59"/>
    </row>
    <row r="56" spans="1:145">
      <c r="A56" s="7"/>
      <c r="B56" s="7"/>
      <c r="C56" s="7"/>
      <c r="D56" s="7"/>
      <c r="E56" s="7"/>
      <c r="F56" s="7"/>
      <c r="G56" s="7"/>
      <c r="H56" s="1"/>
      <c r="I56" s="1"/>
      <c r="J56" s="11"/>
      <c r="K56" s="1"/>
      <c r="L56" s="1"/>
      <c r="M56" s="1"/>
      <c r="N56" s="1"/>
      <c r="O56" s="1"/>
      <c r="P56" s="1"/>
      <c r="Q56" s="1"/>
      <c r="R56" s="1"/>
      <c r="S56" s="1"/>
      <c r="T56" s="1"/>
      <c r="U56" s="1"/>
      <c r="V56" s="1"/>
      <c r="W56" s="1"/>
      <c r="X56" s="1"/>
      <c r="Y56" s="1"/>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9"/>
      <c r="BF56" s="59"/>
      <c r="BG56" s="59"/>
      <c r="BH56" s="59"/>
      <c r="BI56" s="59"/>
      <c r="BJ56" s="59"/>
      <c r="BK56" s="59"/>
      <c r="BL56" s="59"/>
      <c r="BM56" s="59"/>
      <c r="BN56" s="59"/>
      <c r="BO56" s="59"/>
      <c r="BP56" s="59"/>
      <c r="BQ56" s="59"/>
      <c r="BR56" s="59"/>
      <c r="BS56" s="59"/>
      <c r="BT56" s="59"/>
      <c r="BU56" s="59"/>
      <c r="BV56" s="59"/>
      <c r="BW56" s="59"/>
      <c r="BX56" s="59"/>
      <c r="BY56" s="59"/>
      <c r="BZ56" s="59"/>
      <c r="CA56" s="59"/>
      <c r="CB56" s="59"/>
      <c r="CC56" s="59"/>
      <c r="CD56" s="59"/>
      <c r="CE56" s="59"/>
      <c r="CF56" s="59"/>
      <c r="CG56" s="59"/>
      <c r="CH56" s="59"/>
      <c r="CI56" s="59"/>
      <c r="CJ56" s="59"/>
      <c r="CK56" s="59"/>
      <c r="CL56" s="59"/>
      <c r="CM56" s="59"/>
      <c r="CN56" s="59"/>
      <c r="CO56" s="59"/>
      <c r="CP56" s="59"/>
      <c r="CQ56" s="59"/>
      <c r="CR56" s="59"/>
      <c r="CS56" s="59"/>
      <c r="CT56" s="59"/>
      <c r="CU56" s="59"/>
      <c r="CV56" s="59"/>
      <c r="CW56" s="59"/>
      <c r="CX56" s="59"/>
      <c r="CY56" s="59"/>
      <c r="CZ56" s="59"/>
      <c r="DA56" s="59"/>
      <c r="DB56" s="59"/>
      <c r="DC56" s="59"/>
      <c r="DD56" s="59"/>
      <c r="DE56" s="59"/>
      <c r="DF56" s="59"/>
      <c r="DG56" s="59"/>
      <c r="DH56" s="59"/>
      <c r="DI56" s="59"/>
      <c r="DJ56" s="59"/>
      <c r="DK56" s="59"/>
      <c r="DL56" s="59"/>
      <c r="DM56" s="59"/>
      <c r="DN56" s="59"/>
      <c r="DO56" s="59"/>
      <c r="DP56" s="59"/>
      <c r="DQ56" s="59"/>
      <c r="DR56" s="59"/>
      <c r="DS56" s="59"/>
      <c r="DT56" s="59"/>
      <c r="DU56" s="59"/>
      <c r="DV56" s="59"/>
      <c r="DW56" s="59"/>
      <c r="DX56" s="59"/>
      <c r="DY56" s="59"/>
      <c r="DZ56" s="59"/>
      <c r="EA56" s="59"/>
      <c r="EB56" s="59"/>
      <c r="EC56" s="59"/>
      <c r="ED56" s="59"/>
      <c r="EE56" s="59"/>
      <c r="EF56" s="59"/>
      <c r="EG56" s="59"/>
      <c r="EH56" s="59"/>
      <c r="EI56" s="59"/>
      <c r="EJ56" s="59"/>
      <c r="EK56" s="59"/>
      <c r="EL56" s="59"/>
      <c r="EM56" s="59"/>
      <c r="EN56" s="59"/>
      <c r="EO56" s="59"/>
    </row>
    <row r="57" spans="1:145">
      <c r="A57" s="7"/>
      <c r="B57" s="7"/>
      <c r="C57" s="7"/>
      <c r="D57" s="7"/>
      <c r="E57" s="7"/>
      <c r="F57" s="7"/>
      <c r="G57" s="7"/>
      <c r="H57" s="1"/>
      <c r="I57" s="1"/>
      <c r="J57" s="11"/>
      <c r="K57" s="1"/>
      <c r="L57" s="1"/>
      <c r="M57" s="1"/>
      <c r="N57" s="1"/>
      <c r="O57" s="1"/>
      <c r="P57" s="1"/>
      <c r="Q57" s="1"/>
      <c r="R57" s="1"/>
      <c r="S57" s="1"/>
      <c r="T57" s="1"/>
      <c r="U57" s="1"/>
      <c r="V57" s="1"/>
      <c r="W57" s="1"/>
      <c r="X57" s="1"/>
      <c r="Y57" s="1"/>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9"/>
      <c r="BF57" s="59"/>
      <c r="BG57" s="59"/>
      <c r="BH57" s="59"/>
      <c r="BI57" s="59"/>
      <c r="BJ57" s="59"/>
      <c r="BK57" s="59"/>
      <c r="BL57" s="59"/>
      <c r="BM57" s="59"/>
      <c r="BN57" s="59"/>
      <c r="BO57" s="59"/>
      <c r="BP57" s="59"/>
      <c r="BQ57" s="59"/>
      <c r="BR57" s="59"/>
      <c r="BS57" s="59"/>
      <c r="BT57" s="59"/>
      <c r="BU57" s="59"/>
      <c r="BV57" s="59"/>
      <c r="BW57" s="59"/>
      <c r="BX57" s="59"/>
      <c r="BY57" s="59"/>
      <c r="BZ57" s="59"/>
      <c r="CA57" s="59"/>
      <c r="CB57" s="59"/>
      <c r="CC57" s="59"/>
      <c r="CD57" s="59"/>
      <c r="CE57" s="59"/>
      <c r="CF57" s="59"/>
      <c r="CG57" s="59"/>
      <c r="CH57" s="59"/>
      <c r="CI57" s="59"/>
      <c r="CJ57" s="59"/>
      <c r="CK57" s="59"/>
      <c r="CL57" s="59"/>
      <c r="CM57" s="59"/>
      <c r="CN57" s="59"/>
      <c r="CO57" s="59"/>
      <c r="CP57" s="59"/>
      <c r="CQ57" s="59"/>
      <c r="CR57" s="59"/>
      <c r="CS57" s="59"/>
      <c r="CT57" s="59"/>
      <c r="CU57" s="59"/>
      <c r="CV57" s="59"/>
      <c r="CW57" s="59"/>
      <c r="CX57" s="59"/>
      <c r="CY57" s="59"/>
      <c r="CZ57" s="59"/>
      <c r="DA57" s="59"/>
      <c r="DB57" s="59"/>
      <c r="DC57" s="59"/>
      <c r="DD57" s="59"/>
      <c r="DE57" s="59"/>
      <c r="DF57" s="59"/>
      <c r="DG57" s="59"/>
      <c r="DH57" s="59"/>
      <c r="DI57" s="59"/>
      <c r="DJ57" s="59"/>
      <c r="DK57" s="59"/>
      <c r="DL57" s="59"/>
      <c r="DM57" s="59"/>
      <c r="DN57" s="59"/>
      <c r="DO57" s="59"/>
      <c r="DP57" s="59"/>
      <c r="DQ57" s="59"/>
      <c r="DR57" s="59"/>
      <c r="DS57" s="59"/>
      <c r="DT57" s="59"/>
      <c r="DU57" s="59"/>
      <c r="DV57" s="59"/>
      <c r="DW57" s="59"/>
      <c r="DX57" s="59"/>
      <c r="DY57" s="59"/>
      <c r="DZ57" s="59"/>
      <c r="EA57" s="59"/>
      <c r="EB57" s="59"/>
      <c r="EC57" s="59"/>
      <c r="ED57" s="59"/>
      <c r="EE57" s="59"/>
      <c r="EF57" s="59"/>
      <c r="EG57" s="59"/>
      <c r="EH57" s="59"/>
      <c r="EI57" s="59"/>
      <c r="EJ57" s="59"/>
      <c r="EK57" s="59"/>
      <c r="EL57" s="59"/>
      <c r="EM57" s="59"/>
      <c r="EN57" s="59"/>
      <c r="EO57" s="59"/>
    </row>
    <row r="58" spans="1:145">
      <c r="A58" s="7"/>
      <c r="B58" s="7"/>
      <c r="C58" s="7"/>
      <c r="D58" s="7"/>
      <c r="E58" s="7"/>
      <c r="F58" s="7"/>
      <c r="G58" s="7"/>
      <c r="H58" s="1"/>
      <c r="I58" s="1"/>
      <c r="J58" s="11"/>
      <c r="K58" s="1"/>
      <c r="L58" s="1"/>
      <c r="M58" s="1"/>
      <c r="N58" s="1"/>
      <c r="O58" s="1"/>
      <c r="P58" s="1"/>
      <c r="Q58" s="1"/>
      <c r="R58" s="1"/>
      <c r="S58" s="1"/>
      <c r="T58" s="1"/>
      <c r="U58" s="1"/>
      <c r="V58" s="1"/>
      <c r="W58" s="1"/>
      <c r="X58" s="1"/>
      <c r="Y58" s="1"/>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9"/>
      <c r="BF58" s="59"/>
      <c r="BG58" s="59"/>
      <c r="BH58" s="59"/>
      <c r="BI58" s="59"/>
      <c r="BJ58" s="59"/>
      <c r="BK58" s="59"/>
      <c r="BL58" s="59"/>
      <c r="BM58" s="59"/>
      <c r="BN58" s="59"/>
      <c r="BO58" s="59"/>
      <c r="BP58" s="59"/>
      <c r="BQ58" s="59"/>
      <c r="BR58" s="59"/>
      <c r="BS58" s="59"/>
      <c r="BT58" s="59"/>
      <c r="BU58" s="59"/>
      <c r="BV58" s="59"/>
      <c r="BW58" s="59"/>
      <c r="BX58" s="59"/>
      <c r="BY58" s="59"/>
      <c r="BZ58" s="59"/>
      <c r="CA58" s="59"/>
      <c r="CB58" s="59"/>
      <c r="CC58" s="59"/>
      <c r="CD58" s="59"/>
      <c r="CE58" s="59"/>
      <c r="CF58" s="59"/>
      <c r="CG58" s="59"/>
      <c r="CH58" s="59"/>
      <c r="CI58" s="59"/>
      <c r="CJ58" s="59"/>
      <c r="CK58" s="59"/>
      <c r="CL58" s="59"/>
      <c r="CM58" s="59"/>
      <c r="CN58" s="59"/>
      <c r="CO58" s="59"/>
      <c r="CP58" s="59"/>
      <c r="CQ58" s="59"/>
      <c r="CR58" s="59"/>
      <c r="CS58" s="59"/>
      <c r="CT58" s="59"/>
      <c r="CU58" s="59"/>
      <c r="CV58" s="59"/>
      <c r="CW58" s="59"/>
      <c r="CX58" s="59"/>
      <c r="CY58" s="59"/>
      <c r="CZ58" s="59"/>
      <c r="DA58" s="59"/>
      <c r="DB58" s="59"/>
      <c r="DC58" s="59"/>
      <c r="DD58" s="59"/>
      <c r="DE58" s="59"/>
      <c r="DF58" s="59"/>
      <c r="DG58" s="59"/>
      <c r="DH58" s="59"/>
      <c r="DI58" s="59"/>
      <c r="DJ58" s="59"/>
      <c r="DK58" s="59"/>
      <c r="DL58" s="59"/>
      <c r="DM58" s="59"/>
      <c r="DN58" s="59"/>
      <c r="DO58" s="59"/>
      <c r="DP58" s="59"/>
      <c r="DQ58" s="59"/>
      <c r="DR58" s="59"/>
      <c r="DS58" s="59"/>
      <c r="DT58" s="59"/>
      <c r="DU58" s="59"/>
      <c r="DV58" s="59"/>
      <c r="DW58" s="59"/>
      <c r="DX58" s="59"/>
      <c r="DY58" s="59"/>
      <c r="DZ58" s="59"/>
      <c r="EA58" s="59"/>
      <c r="EB58" s="59"/>
      <c r="EC58" s="59"/>
      <c r="ED58" s="59"/>
      <c r="EE58" s="59"/>
      <c r="EF58" s="59"/>
      <c r="EG58" s="59"/>
      <c r="EH58" s="59"/>
      <c r="EI58" s="59"/>
      <c r="EJ58" s="59"/>
      <c r="EK58" s="59"/>
      <c r="EL58" s="59"/>
      <c r="EM58" s="59"/>
      <c r="EN58" s="59"/>
      <c r="EO58" s="59"/>
    </row>
    <row r="59" spans="1:145">
      <c r="A59" s="7"/>
      <c r="B59" s="7"/>
      <c r="C59" s="7"/>
      <c r="D59" s="7"/>
      <c r="E59" s="7"/>
      <c r="F59" s="7"/>
      <c r="G59" s="7"/>
      <c r="H59" s="1"/>
      <c r="I59" s="1"/>
      <c r="J59" s="11"/>
      <c r="K59" s="1"/>
      <c r="L59" s="1"/>
      <c r="M59" s="1"/>
      <c r="N59" s="1"/>
      <c r="O59" s="1"/>
      <c r="P59" s="1"/>
      <c r="Q59" s="1"/>
      <c r="R59" s="1"/>
      <c r="S59" s="1"/>
      <c r="T59" s="1"/>
      <c r="U59" s="1"/>
      <c r="V59" s="1"/>
      <c r="W59" s="1"/>
      <c r="X59" s="1"/>
      <c r="Y59" s="1"/>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9"/>
      <c r="BF59" s="59"/>
      <c r="BG59" s="59"/>
      <c r="BH59" s="59"/>
      <c r="BI59" s="59"/>
      <c r="BJ59" s="59"/>
      <c r="BK59" s="59"/>
      <c r="BL59" s="59"/>
      <c r="BM59" s="59"/>
      <c r="BN59" s="59"/>
      <c r="BO59" s="59"/>
      <c r="BP59" s="59"/>
      <c r="BQ59" s="59"/>
      <c r="BR59" s="59"/>
      <c r="BS59" s="59"/>
      <c r="BT59" s="59"/>
      <c r="BU59" s="59"/>
      <c r="BV59" s="59"/>
      <c r="BW59" s="59"/>
      <c r="BX59" s="59"/>
      <c r="BY59" s="59"/>
      <c r="BZ59" s="59"/>
      <c r="CA59" s="59"/>
      <c r="CB59" s="59"/>
      <c r="CC59" s="59"/>
      <c r="CD59" s="59"/>
      <c r="CE59" s="59"/>
      <c r="CF59" s="59"/>
      <c r="CG59" s="59"/>
      <c r="CH59" s="59"/>
      <c r="CI59" s="59"/>
      <c r="CJ59" s="59"/>
      <c r="CK59" s="59"/>
      <c r="CL59" s="59"/>
      <c r="CM59" s="59"/>
      <c r="CN59" s="59"/>
      <c r="CO59" s="59"/>
      <c r="CP59" s="59"/>
      <c r="CQ59" s="59"/>
      <c r="CR59" s="59"/>
      <c r="CS59" s="59"/>
      <c r="CT59" s="59"/>
      <c r="CU59" s="59"/>
      <c r="CV59" s="59"/>
      <c r="CW59" s="59"/>
      <c r="CX59" s="59"/>
      <c r="CY59" s="59"/>
      <c r="CZ59" s="59"/>
      <c r="DA59" s="59"/>
      <c r="DB59" s="59"/>
      <c r="DC59" s="59"/>
      <c r="DD59" s="59"/>
      <c r="DE59" s="59"/>
      <c r="DF59" s="59"/>
      <c r="DG59" s="59"/>
      <c r="DH59" s="59"/>
      <c r="DI59" s="59"/>
      <c r="DJ59" s="59"/>
      <c r="DK59" s="59"/>
      <c r="DL59" s="59"/>
      <c r="DM59" s="59"/>
      <c r="DN59" s="59"/>
      <c r="DO59" s="59"/>
      <c r="DP59" s="59"/>
      <c r="DQ59" s="59"/>
      <c r="DR59" s="59"/>
      <c r="DS59" s="59"/>
      <c r="DT59" s="59"/>
      <c r="DU59" s="59"/>
      <c r="DV59" s="59"/>
      <c r="DW59" s="59"/>
      <c r="DX59" s="59"/>
      <c r="DY59" s="59"/>
      <c r="DZ59" s="59"/>
      <c r="EA59" s="59"/>
      <c r="EB59" s="59"/>
      <c r="EC59" s="59"/>
      <c r="ED59" s="59"/>
      <c r="EE59" s="59"/>
      <c r="EF59" s="59"/>
      <c r="EG59" s="59"/>
      <c r="EH59" s="59"/>
      <c r="EI59" s="59"/>
      <c r="EJ59" s="59"/>
      <c r="EK59" s="59"/>
      <c r="EL59" s="59"/>
      <c r="EM59" s="59"/>
      <c r="EN59" s="59"/>
      <c r="EO59" s="59"/>
    </row>
    <row r="60" spans="1:145">
      <c r="A60" s="7"/>
      <c r="B60" s="7"/>
      <c r="C60" s="7"/>
      <c r="D60" s="7"/>
      <c r="E60" s="7"/>
      <c r="F60" s="7"/>
      <c r="G60" s="7"/>
      <c r="H60" s="1"/>
      <c r="I60" s="1"/>
      <c r="J60" s="11"/>
      <c r="K60" s="1"/>
      <c r="L60" s="1"/>
      <c r="M60" s="1"/>
      <c r="N60" s="1"/>
      <c r="O60" s="1"/>
      <c r="P60" s="1"/>
      <c r="Q60" s="1"/>
      <c r="R60" s="1"/>
      <c r="S60" s="1"/>
      <c r="T60" s="1"/>
      <c r="U60" s="1"/>
      <c r="V60" s="1"/>
      <c r="W60" s="1"/>
      <c r="X60" s="1"/>
      <c r="Y60" s="1"/>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9"/>
      <c r="BF60" s="59"/>
      <c r="BG60" s="59"/>
      <c r="BH60" s="59"/>
      <c r="BI60" s="59"/>
      <c r="BJ60" s="59"/>
      <c r="BK60" s="59"/>
      <c r="BL60" s="59"/>
      <c r="BM60" s="59"/>
      <c r="BN60" s="59"/>
      <c r="BO60" s="59"/>
      <c r="BP60" s="59"/>
      <c r="BQ60" s="59"/>
      <c r="BR60" s="59"/>
      <c r="BS60" s="59"/>
      <c r="BT60" s="59"/>
      <c r="BU60" s="59"/>
      <c r="BV60" s="59"/>
      <c r="BW60" s="59"/>
      <c r="BX60" s="59"/>
      <c r="BY60" s="59"/>
      <c r="BZ60" s="59"/>
      <c r="CA60" s="59"/>
      <c r="CB60" s="59"/>
      <c r="CC60" s="59"/>
      <c r="CD60" s="59"/>
      <c r="CE60" s="59"/>
      <c r="CF60" s="59"/>
      <c r="CG60" s="59"/>
      <c r="CH60" s="59"/>
      <c r="CI60" s="59"/>
      <c r="CJ60" s="59"/>
      <c r="CK60" s="59"/>
      <c r="CL60" s="59"/>
      <c r="CM60" s="59"/>
      <c r="CN60" s="59"/>
      <c r="CO60" s="59"/>
      <c r="CP60" s="59"/>
      <c r="CQ60" s="59"/>
      <c r="CR60" s="59"/>
      <c r="CS60" s="59"/>
      <c r="CT60" s="59"/>
      <c r="CU60" s="59"/>
      <c r="CV60" s="59"/>
      <c r="CW60" s="59"/>
      <c r="CX60" s="59"/>
      <c r="CY60" s="59"/>
      <c r="CZ60" s="59"/>
      <c r="DA60" s="59"/>
      <c r="DB60" s="59"/>
      <c r="DC60" s="59"/>
      <c r="DD60" s="59"/>
      <c r="DE60" s="59"/>
      <c r="DF60" s="59"/>
      <c r="DG60" s="59"/>
      <c r="DH60" s="59"/>
      <c r="DI60" s="59"/>
      <c r="DJ60" s="59"/>
      <c r="DK60" s="59"/>
      <c r="DL60" s="59"/>
      <c r="DM60" s="59"/>
      <c r="DN60" s="59"/>
      <c r="DO60" s="59"/>
      <c r="DP60" s="59"/>
      <c r="DQ60" s="59"/>
      <c r="DR60" s="59"/>
      <c r="DS60" s="59"/>
      <c r="DT60" s="59"/>
      <c r="DU60" s="59"/>
      <c r="DV60" s="59"/>
      <c r="DW60" s="59"/>
      <c r="DX60" s="59"/>
      <c r="DY60" s="59"/>
      <c r="DZ60" s="59"/>
      <c r="EA60" s="59"/>
      <c r="EB60" s="59"/>
      <c r="EC60" s="59"/>
      <c r="ED60" s="59"/>
      <c r="EE60" s="59"/>
      <c r="EF60" s="59"/>
      <c r="EG60" s="59"/>
      <c r="EH60" s="59"/>
      <c r="EI60" s="59"/>
      <c r="EJ60" s="59"/>
      <c r="EK60" s="59"/>
      <c r="EL60" s="59"/>
      <c r="EM60" s="59"/>
      <c r="EN60" s="59"/>
      <c r="EO60" s="59"/>
    </row>
    <row r="61" spans="1:145">
      <c r="A61" s="7"/>
      <c r="B61" s="7"/>
      <c r="C61" s="7"/>
      <c r="D61" s="7"/>
      <c r="E61" s="7"/>
      <c r="F61" s="7"/>
      <c r="G61" s="7"/>
      <c r="H61" s="1"/>
      <c r="I61" s="1"/>
      <c r="J61" s="11"/>
      <c r="K61" s="1"/>
      <c r="L61" s="1"/>
      <c r="M61" s="1"/>
      <c r="N61" s="1"/>
      <c r="O61" s="1"/>
      <c r="P61" s="1"/>
      <c r="Q61" s="1"/>
      <c r="R61" s="1"/>
      <c r="S61" s="1"/>
      <c r="T61" s="1"/>
      <c r="U61" s="1"/>
      <c r="V61" s="1"/>
      <c r="W61" s="1"/>
      <c r="X61" s="1"/>
      <c r="Y61" s="1"/>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9"/>
      <c r="BF61" s="59"/>
      <c r="BG61" s="59"/>
      <c r="BH61" s="59"/>
      <c r="BI61" s="59"/>
      <c r="BJ61" s="59"/>
      <c r="BK61" s="59"/>
      <c r="BL61" s="59"/>
      <c r="BM61" s="59"/>
      <c r="BN61" s="59"/>
      <c r="BO61" s="59"/>
      <c r="BP61" s="59"/>
      <c r="BQ61" s="59"/>
      <c r="BR61" s="59"/>
      <c r="BS61" s="59"/>
      <c r="BT61" s="59"/>
      <c r="BU61" s="59"/>
      <c r="BV61" s="59"/>
      <c r="BW61" s="59"/>
      <c r="BX61" s="59"/>
      <c r="BY61" s="59"/>
      <c r="BZ61" s="59"/>
      <c r="CA61" s="59"/>
      <c r="CB61" s="59"/>
      <c r="CC61" s="59"/>
      <c r="CD61" s="59"/>
      <c r="CE61" s="59"/>
      <c r="CF61" s="59"/>
      <c r="CG61" s="59"/>
      <c r="CH61" s="59"/>
      <c r="CI61" s="59"/>
      <c r="CJ61" s="59"/>
      <c r="CK61" s="59"/>
      <c r="CL61" s="59"/>
      <c r="CM61" s="59"/>
      <c r="CN61" s="59"/>
      <c r="CO61" s="59"/>
      <c r="CP61" s="59"/>
      <c r="CQ61" s="59"/>
      <c r="CR61" s="59"/>
      <c r="CS61" s="59"/>
      <c r="CT61" s="59"/>
      <c r="CU61" s="59"/>
      <c r="CV61" s="59"/>
      <c r="CW61" s="59"/>
      <c r="CX61" s="59"/>
      <c r="CY61" s="59"/>
      <c r="CZ61" s="59"/>
      <c r="DA61" s="59"/>
      <c r="DB61" s="59"/>
      <c r="DC61" s="59"/>
      <c r="DD61" s="59"/>
      <c r="DE61" s="59"/>
      <c r="DF61" s="59"/>
      <c r="DG61" s="59"/>
      <c r="DH61" s="59"/>
      <c r="DI61" s="59"/>
      <c r="DJ61" s="59"/>
      <c r="DK61" s="59"/>
      <c r="DL61" s="59"/>
      <c r="DM61" s="59"/>
      <c r="DN61" s="59"/>
      <c r="DO61" s="59"/>
      <c r="DP61" s="59"/>
      <c r="DQ61" s="59"/>
      <c r="DR61" s="59"/>
      <c r="DS61" s="59"/>
      <c r="DT61" s="59"/>
      <c r="DU61" s="59"/>
      <c r="DV61" s="59"/>
      <c r="DW61" s="59"/>
      <c r="DX61" s="59"/>
      <c r="DY61" s="59"/>
      <c r="DZ61" s="59"/>
      <c r="EA61" s="59"/>
      <c r="EB61" s="59"/>
      <c r="EC61" s="59"/>
      <c r="ED61" s="59"/>
      <c r="EE61" s="59"/>
      <c r="EF61" s="59"/>
      <c r="EG61" s="59"/>
      <c r="EH61" s="59"/>
      <c r="EI61" s="59"/>
      <c r="EJ61" s="59"/>
      <c r="EK61" s="59"/>
      <c r="EL61" s="59"/>
      <c r="EM61" s="59"/>
      <c r="EN61" s="59"/>
      <c r="EO61" s="59"/>
    </row>
    <row r="62" spans="1:145">
      <c r="A62" s="7"/>
      <c r="B62" s="7"/>
      <c r="C62" s="7"/>
      <c r="D62" s="7"/>
      <c r="E62" s="7"/>
      <c r="F62" s="7"/>
      <c r="G62" s="7"/>
      <c r="H62" s="1"/>
      <c r="I62" s="1"/>
      <c r="J62" s="11"/>
      <c r="K62" s="1"/>
      <c r="L62" s="1"/>
      <c r="M62" s="1"/>
      <c r="N62" s="1"/>
      <c r="O62" s="1"/>
      <c r="P62" s="1"/>
      <c r="Q62" s="1"/>
      <c r="R62" s="1"/>
      <c r="S62" s="1"/>
      <c r="T62" s="1"/>
      <c r="U62" s="1"/>
      <c r="V62" s="1"/>
      <c r="W62" s="1"/>
      <c r="X62" s="1"/>
      <c r="Y62" s="1"/>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9"/>
      <c r="BF62" s="59"/>
      <c r="BG62" s="59"/>
      <c r="BH62" s="59"/>
      <c r="BI62" s="59"/>
      <c r="BJ62" s="59"/>
      <c r="BK62" s="59"/>
      <c r="BL62" s="59"/>
      <c r="BM62" s="59"/>
      <c r="BN62" s="59"/>
      <c r="BO62" s="59"/>
      <c r="BP62" s="59"/>
      <c r="BQ62" s="59"/>
      <c r="BR62" s="59"/>
      <c r="BS62" s="59"/>
      <c r="BT62" s="59"/>
      <c r="BU62" s="59"/>
      <c r="BV62" s="59"/>
      <c r="BW62" s="59"/>
      <c r="BX62" s="59"/>
      <c r="BY62" s="59"/>
      <c r="BZ62" s="59"/>
      <c r="CA62" s="59"/>
      <c r="CB62" s="59"/>
      <c r="CC62" s="59"/>
      <c r="CD62" s="59"/>
      <c r="CE62" s="59"/>
      <c r="CF62" s="59"/>
      <c r="CG62" s="59"/>
      <c r="CH62" s="59"/>
      <c r="CI62" s="59"/>
      <c r="CJ62" s="59"/>
      <c r="CK62" s="59"/>
      <c r="CL62" s="59"/>
      <c r="CM62" s="59"/>
      <c r="CN62" s="59"/>
      <c r="CO62" s="59"/>
      <c r="CP62" s="59"/>
      <c r="CQ62" s="59"/>
      <c r="CR62" s="59"/>
      <c r="CS62" s="59"/>
      <c r="CT62" s="59"/>
      <c r="CU62" s="59"/>
      <c r="CV62" s="59"/>
      <c r="CW62" s="59"/>
      <c r="CX62" s="59"/>
      <c r="CY62" s="59"/>
      <c r="CZ62" s="59"/>
      <c r="DA62" s="59"/>
      <c r="DB62" s="59"/>
      <c r="DC62" s="59"/>
      <c r="DD62" s="59"/>
      <c r="DE62" s="59"/>
      <c r="DF62" s="59"/>
      <c r="DG62" s="59"/>
      <c r="DH62" s="59"/>
      <c r="DI62" s="59"/>
      <c r="DJ62" s="59"/>
      <c r="DK62" s="59"/>
      <c r="DL62" s="59"/>
      <c r="DM62" s="59"/>
      <c r="DN62" s="59"/>
      <c r="DO62" s="59"/>
      <c r="DP62" s="59"/>
      <c r="DQ62" s="59"/>
      <c r="DR62" s="59"/>
      <c r="DS62" s="59"/>
      <c r="DT62" s="59"/>
      <c r="DU62" s="59"/>
      <c r="DV62" s="59"/>
      <c r="DW62" s="59"/>
      <c r="DX62" s="59"/>
      <c r="DY62" s="59"/>
      <c r="DZ62" s="59"/>
      <c r="EA62" s="59"/>
      <c r="EB62" s="59"/>
      <c r="EC62" s="59"/>
      <c r="ED62" s="59"/>
      <c r="EE62" s="59"/>
      <c r="EF62" s="59"/>
      <c r="EG62" s="59"/>
      <c r="EH62" s="59"/>
      <c r="EI62" s="59"/>
      <c r="EJ62" s="59"/>
      <c r="EK62" s="59"/>
      <c r="EL62" s="59"/>
      <c r="EM62" s="59"/>
      <c r="EN62" s="59"/>
      <c r="EO62" s="59"/>
    </row>
    <row r="63" spans="1:145">
      <c r="A63" s="7"/>
      <c r="B63" s="7"/>
      <c r="C63" s="7"/>
      <c r="D63" s="7"/>
      <c r="E63" s="7"/>
      <c r="F63" s="7"/>
      <c r="G63" s="7"/>
      <c r="H63" s="1"/>
      <c r="I63" s="1"/>
      <c r="J63" s="11"/>
      <c r="K63" s="1"/>
      <c r="L63" s="1"/>
      <c r="M63" s="1"/>
      <c r="N63" s="1"/>
      <c r="O63" s="1"/>
      <c r="P63" s="1"/>
      <c r="Q63" s="1"/>
      <c r="R63" s="1"/>
      <c r="S63" s="1"/>
      <c r="T63" s="1"/>
      <c r="U63" s="1"/>
      <c r="V63" s="1"/>
      <c r="W63" s="1"/>
      <c r="X63" s="1"/>
      <c r="Y63" s="1"/>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9"/>
      <c r="BF63" s="59"/>
      <c r="BG63" s="59"/>
      <c r="BH63" s="59"/>
      <c r="BI63" s="59"/>
      <c r="BJ63" s="59"/>
      <c r="BK63" s="59"/>
      <c r="BL63" s="59"/>
      <c r="BM63" s="59"/>
      <c r="BN63" s="59"/>
      <c r="BO63" s="59"/>
      <c r="BP63" s="59"/>
      <c r="BQ63" s="59"/>
      <c r="BR63" s="59"/>
      <c r="BS63" s="59"/>
      <c r="BT63" s="59"/>
      <c r="BU63" s="59"/>
      <c r="BV63" s="59"/>
      <c r="BW63" s="59"/>
      <c r="BX63" s="59"/>
      <c r="BY63" s="59"/>
      <c r="BZ63" s="59"/>
      <c r="CA63" s="59"/>
      <c r="CB63" s="59"/>
      <c r="CC63" s="59"/>
      <c r="CD63" s="59"/>
      <c r="CE63" s="59"/>
      <c r="CF63" s="59"/>
      <c r="CG63" s="59"/>
      <c r="CH63" s="59"/>
      <c r="CI63" s="59"/>
      <c r="CJ63" s="59"/>
      <c r="CK63" s="59"/>
      <c r="CL63" s="59"/>
      <c r="CM63" s="59"/>
      <c r="CN63" s="59"/>
      <c r="CO63" s="59"/>
      <c r="CP63" s="59"/>
      <c r="CQ63" s="59"/>
      <c r="CR63" s="59"/>
      <c r="CS63" s="59"/>
      <c r="CT63" s="59"/>
      <c r="CU63" s="59"/>
      <c r="CV63" s="59"/>
      <c r="CW63" s="59"/>
      <c r="CX63" s="59"/>
      <c r="CY63" s="59"/>
      <c r="CZ63" s="59"/>
      <c r="DA63" s="59"/>
      <c r="DB63" s="59"/>
      <c r="DC63" s="59"/>
      <c r="DD63" s="59"/>
      <c r="DE63" s="59"/>
      <c r="DF63" s="59"/>
      <c r="DG63" s="59"/>
      <c r="DH63" s="59"/>
      <c r="DI63" s="59"/>
      <c r="DJ63" s="59"/>
      <c r="DK63" s="59"/>
      <c r="DL63" s="59"/>
      <c r="DM63" s="59"/>
      <c r="DN63" s="59"/>
      <c r="DO63" s="59"/>
      <c r="DP63" s="59"/>
      <c r="DQ63" s="59"/>
      <c r="DR63" s="59"/>
      <c r="DS63" s="59"/>
      <c r="DT63" s="59"/>
      <c r="DU63" s="59"/>
      <c r="DV63" s="59"/>
      <c r="DW63" s="59"/>
      <c r="DX63" s="59"/>
      <c r="DY63" s="59"/>
      <c r="DZ63" s="59"/>
      <c r="EA63" s="59"/>
      <c r="EB63" s="59"/>
      <c r="EC63" s="59"/>
      <c r="ED63" s="59"/>
      <c r="EE63" s="59"/>
      <c r="EF63" s="59"/>
      <c r="EG63" s="59"/>
      <c r="EH63" s="59"/>
      <c r="EI63" s="59"/>
      <c r="EJ63" s="59"/>
      <c r="EK63" s="59"/>
      <c r="EL63" s="59"/>
      <c r="EM63" s="59"/>
      <c r="EN63" s="59"/>
      <c r="EO63" s="59"/>
    </row>
    <row r="64" spans="1:145">
      <c r="A64" s="7"/>
      <c r="B64" s="7"/>
      <c r="C64" s="7"/>
      <c r="D64" s="7"/>
      <c r="E64" s="7"/>
      <c r="F64" s="7"/>
      <c r="G64" s="7"/>
      <c r="H64" s="1"/>
      <c r="I64" s="1"/>
      <c r="J64" s="11"/>
      <c r="K64" s="1"/>
      <c r="L64" s="1"/>
      <c r="M64" s="1"/>
      <c r="N64" s="1"/>
      <c r="O64" s="1"/>
      <c r="P64" s="1"/>
      <c r="Q64" s="1"/>
      <c r="R64" s="1"/>
      <c r="S64" s="1"/>
      <c r="T64" s="1"/>
      <c r="U64" s="1"/>
      <c r="V64" s="1"/>
      <c r="W64" s="1"/>
      <c r="X64" s="1"/>
      <c r="Y64" s="1"/>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9"/>
      <c r="BF64" s="59"/>
      <c r="BG64" s="59"/>
      <c r="BH64" s="59"/>
      <c r="BI64" s="59"/>
      <c r="BJ64" s="59"/>
      <c r="BK64" s="59"/>
      <c r="BL64" s="59"/>
      <c r="BM64" s="59"/>
      <c r="BN64" s="59"/>
      <c r="BO64" s="59"/>
      <c r="BP64" s="59"/>
      <c r="BQ64" s="59"/>
      <c r="BR64" s="59"/>
      <c r="BS64" s="59"/>
      <c r="BT64" s="59"/>
      <c r="BU64" s="59"/>
      <c r="BV64" s="59"/>
      <c r="BW64" s="59"/>
      <c r="BX64" s="59"/>
      <c r="BY64" s="59"/>
      <c r="BZ64" s="59"/>
      <c r="CA64" s="59"/>
      <c r="CB64" s="59"/>
      <c r="CC64" s="59"/>
      <c r="CD64" s="59"/>
      <c r="CE64" s="59"/>
      <c r="CF64" s="59"/>
      <c r="CG64" s="59"/>
      <c r="CH64" s="59"/>
      <c r="CI64" s="59"/>
      <c r="CJ64" s="59"/>
      <c r="CK64" s="59"/>
      <c r="CL64" s="59"/>
      <c r="CM64" s="59"/>
      <c r="CN64" s="59"/>
      <c r="CO64" s="59"/>
      <c r="CP64" s="59"/>
      <c r="CQ64" s="59"/>
      <c r="CR64" s="59"/>
      <c r="CS64" s="59"/>
      <c r="CT64" s="59"/>
      <c r="CU64" s="59"/>
      <c r="CV64" s="59"/>
      <c r="CW64" s="59"/>
      <c r="CX64" s="59"/>
      <c r="CY64" s="59"/>
      <c r="CZ64" s="59"/>
      <c r="DA64" s="59"/>
      <c r="DB64" s="59"/>
      <c r="DC64" s="59"/>
      <c r="DD64" s="59"/>
      <c r="DE64" s="59"/>
      <c r="DF64" s="59"/>
      <c r="DG64" s="59"/>
      <c r="DH64" s="59"/>
      <c r="DI64" s="59"/>
      <c r="DJ64" s="59"/>
      <c r="DK64" s="59"/>
      <c r="DL64" s="59"/>
      <c r="DM64" s="59"/>
      <c r="DN64" s="59"/>
      <c r="DO64" s="59"/>
      <c r="DP64" s="59"/>
      <c r="DQ64" s="59"/>
      <c r="DR64" s="59"/>
      <c r="DS64" s="59"/>
      <c r="DT64" s="59"/>
      <c r="DU64" s="59"/>
      <c r="DV64" s="59"/>
      <c r="DW64" s="59"/>
      <c r="DX64" s="59"/>
      <c r="DY64" s="59"/>
      <c r="DZ64" s="59"/>
      <c r="EA64" s="59"/>
      <c r="EB64" s="59"/>
      <c r="EC64" s="59"/>
      <c r="ED64" s="59"/>
      <c r="EE64" s="59"/>
      <c r="EF64" s="59"/>
      <c r="EG64" s="59"/>
      <c r="EH64" s="59"/>
      <c r="EI64" s="59"/>
      <c r="EJ64" s="59"/>
      <c r="EK64" s="59"/>
      <c r="EL64" s="59"/>
      <c r="EM64" s="59"/>
      <c r="EN64" s="59"/>
      <c r="EO64" s="59"/>
    </row>
    <row r="65" spans="1:145">
      <c r="A65" s="7"/>
      <c r="B65" s="7"/>
      <c r="C65" s="7"/>
      <c r="D65" s="7"/>
      <c r="E65" s="7"/>
      <c r="F65" s="7"/>
      <c r="G65" s="7"/>
      <c r="H65" s="1"/>
      <c r="I65" s="1"/>
      <c r="J65" s="11"/>
      <c r="K65" s="1"/>
      <c r="L65" s="1"/>
      <c r="M65" s="1"/>
      <c r="N65" s="1"/>
      <c r="O65" s="1"/>
      <c r="P65" s="1"/>
      <c r="Q65" s="1"/>
      <c r="R65" s="1"/>
      <c r="S65" s="1"/>
      <c r="T65" s="1"/>
      <c r="U65" s="1"/>
      <c r="V65" s="1"/>
      <c r="W65" s="1"/>
      <c r="X65" s="1"/>
      <c r="Y65" s="1"/>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9"/>
      <c r="BF65" s="59"/>
      <c r="BG65" s="59"/>
      <c r="BH65" s="59"/>
      <c r="BI65" s="59"/>
      <c r="BJ65" s="59"/>
      <c r="BK65" s="59"/>
      <c r="BL65" s="59"/>
      <c r="BM65" s="59"/>
      <c r="BN65" s="59"/>
      <c r="BO65" s="59"/>
      <c r="BP65" s="59"/>
      <c r="BQ65" s="59"/>
      <c r="BR65" s="59"/>
      <c r="BS65" s="59"/>
      <c r="BT65" s="59"/>
      <c r="BU65" s="59"/>
      <c r="BV65" s="59"/>
      <c r="BW65" s="59"/>
      <c r="BX65" s="59"/>
      <c r="BY65" s="59"/>
      <c r="BZ65" s="59"/>
      <c r="CA65" s="59"/>
      <c r="CB65" s="59"/>
      <c r="CC65" s="59"/>
      <c r="CD65" s="59"/>
      <c r="CE65" s="59"/>
      <c r="CF65" s="59"/>
      <c r="CG65" s="59"/>
      <c r="CH65" s="59"/>
      <c r="CI65" s="59"/>
      <c r="CJ65" s="59"/>
      <c r="CK65" s="59"/>
      <c r="CL65" s="59"/>
      <c r="CM65" s="59"/>
      <c r="CN65" s="59"/>
      <c r="CO65" s="59"/>
      <c r="CP65" s="59"/>
      <c r="CQ65" s="59"/>
      <c r="CR65" s="59"/>
      <c r="CS65" s="59"/>
      <c r="CT65" s="59"/>
      <c r="CU65" s="59"/>
      <c r="CV65" s="59"/>
      <c r="CW65" s="59"/>
      <c r="CX65" s="59"/>
      <c r="CY65" s="59"/>
      <c r="CZ65" s="59"/>
      <c r="DA65" s="59"/>
      <c r="DB65" s="59"/>
      <c r="DC65" s="59"/>
      <c r="DD65" s="59"/>
      <c r="DE65" s="59"/>
      <c r="DF65" s="59"/>
      <c r="DG65" s="59"/>
      <c r="DH65" s="59"/>
      <c r="DI65" s="59"/>
      <c r="DJ65" s="59"/>
      <c r="DK65" s="59"/>
      <c r="DL65" s="59"/>
      <c r="DM65" s="59"/>
      <c r="DN65" s="59"/>
      <c r="DO65" s="59"/>
      <c r="DP65" s="59"/>
      <c r="DQ65" s="59"/>
      <c r="DR65" s="59"/>
      <c r="DS65" s="59"/>
      <c r="DT65" s="59"/>
      <c r="DU65" s="59"/>
      <c r="DV65" s="59"/>
      <c r="DW65" s="59"/>
      <c r="DX65" s="59"/>
      <c r="DY65" s="59"/>
      <c r="DZ65" s="59"/>
      <c r="EA65" s="59"/>
      <c r="EB65" s="59"/>
      <c r="EC65" s="59"/>
      <c r="ED65" s="59"/>
      <c r="EE65" s="59"/>
      <c r="EF65" s="59"/>
      <c r="EG65" s="59"/>
      <c r="EH65" s="59"/>
      <c r="EI65" s="59"/>
      <c r="EJ65" s="59"/>
      <c r="EK65" s="59"/>
      <c r="EL65" s="59"/>
      <c r="EM65" s="59"/>
      <c r="EN65" s="59"/>
      <c r="EO65" s="59"/>
    </row>
    <row r="66" spans="1:145">
      <c r="A66" s="7"/>
      <c r="B66" s="7"/>
      <c r="C66" s="7"/>
      <c r="D66" s="7"/>
      <c r="E66" s="7"/>
      <c r="F66" s="7"/>
      <c r="G66" s="7"/>
      <c r="H66" s="1"/>
      <c r="I66" s="1"/>
      <c r="J66" s="11"/>
      <c r="K66" s="1"/>
      <c r="L66" s="1"/>
      <c r="M66" s="1"/>
      <c r="N66" s="1"/>
      <c r="O66" s="1"/>
      <c r="P66" s="1"/>
      <c r="Q66" s="1"/>
      <c r="R66" s="1"/>
      <c r="S66" s="1"/>
      <c r="T66" s="1"/>
      <c r="U66" s="1"/>
      <c r="V66" s="1"/>
      <c r="W66" s="1"/>
      <c r="X66" s="1"/>
      <c r="Y66" s="1"/>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9"/>
      <c r="BF66" s="59"/>
      <c r="BG66" s="59"/>
      <c r="BH66" s="59"/>
      <c r="BI66" s="59"/>
      <c r="BJ66" s="59"/>
      <c r="BK66" s="59"/>
      <c r="BL66" s="59"/>
      <c r="BM66" s="59"/>
      <c r="BN66" s="59"/>
      <c r="BO66" s="59"/>
      <c r="BP66" s="59"/>
      <c r="BQ66" s="59"/>
      <c r="BR66" s="59"/>
      <c r="BS66" s="59"/>
      <c r="BT66" s="59"/>
      <c r="BU66" s="59"/>
      <c r="BV66" s="59"/>
      <c r="BW66" s="59"/>
      <c r="BX66" s="59"/>
      <c r="BY66" s="59"/>
      <c r="BZ66" s="59"/>
      <c r="CA66" s="59"/>
      <c r="CB66" s="59"/>
      <c r="CC66" s="59"/>
      <c r="CD66" s="59"/>
      <c r="CE66" s="59"/>
      <c r="CF66" s="59"/>
      <c r="CG66" s="59"/>
      <c r="CH66" s="59"/>
      <c r="CI66" s="59"/>
      <c r="CJ66" s="59"/>
      <c r="CK66" s="59"/>
      <c r="CL66" s="59"/>
      <c r="CM66" s="59"/>
      <c r="CN66" s="59"/>
      <c r="CO66" s="59"/>
      <c r="CP66" s="59"/>
      <c r="CQ66" s="59"/>
      <c r="CR66" s="59"/>
      <c r="CS66" s="59"/>
      <c r="CT66" s="59"/>
      <c r="CU66" s="59"/>
      <c r="CV66" s="59"/>
      <c r="CW66" s="59"/>
      <c r="CX66" s="59"/>
      <c r="CY66" s="59"/>
      <c r="CZ66" s="59"/>
      <c r="DA66" s="59"/>
      <c r="DB66" s="59"/>
      <c r="DC66" s="59"/>
      <c r="DD66" s="59"/>
      <c r="DE66" s="59"/>
      <c r="DF66" s="59"/>
      <c r="DG66" s="59"/>
      <c r="DH66" s="59"/>
      <c r="DI66" s="59"/>
      <c r="DJ66" s="59"/>
      <c r="DK66" s="59"/>
      <c r="DL66" s="59"/>
      <c r="DM66" s="59"/>
      <c r="DN66" s="59"/>
      <c r="DO66" s="59"/>
      <c r="DP66" s="59"/>
      <c r="DQ66" s="59"/>
      <c r="DR66" s="59"/>
      <c r="DS66" s="59"/>
      <c r="DT66" s="59"/>
      <c r="DU66" s="59"/>
      <c r="DV66" s="59"/>
      <c r="DW66" s="59"/>
      <c r="DX66" s="59"/>
      <c r="DY66" s="59"/>
      <c r="DZ66" s="59"/>
      <c r="EA66" s="59"/>
      <c r="EB66" s="59"/>
      <c r="EC66" s="59"/>
      <c r="ED66" s="59"/>
      <c r="EE66" s="59"/>
      <c r="EF66" s="59"/>
      <c r="EG66" s="59"/>
      <c r="EH66" s="59"/>
      <c r="EI66" s="59"/>
      <c r="EJ66" s="59"/>
      <c r="EK66" s="59"/>
      <c r="EL66" s="59"/>
      <c r="EM66" s="59"/>
      <c r="EN66" s="59"/>
      <c r="EO66" s="59"/>
    </row>
    <row r="67" spans="1:145">
      <c r="A67" s="7"/>
      <c r="B67" s="7"/>
      <c r="C67" s="7"/>
      <c r="D67" s="7"/>
      <c r="E67" s="7"/>
      <c r="F67" s="7"/>
      <c r="G67" s="7"/>
      <c r="H67" s="1"/>
      <c r="I67" s="1"/>
      <c r="J67" s="11"/>
      <c r="K67" s="1"/>
      <c r="L67" s="1"/>
      <c r="M67" s="1"/>
      <c r="N67" s="1"/>
      <c r="O67" s="1"/>
      <c r="P67" s="1"/>
      <c r="Q67" s="1"/>
      <c r="R67" s="1"/>
      <c r="S67" s="1"/>
      <c r="T67" s="1"/>
      <c r="U67" s="1"/>
      <c r="V67" s="1"/>
      <c r="W67" s="1"/>
      <c r="X67" s="1"/>
      <c r="Y67" s="1"/>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9"/>
      <c r="BF67" s="59"/>
      <c r="BG67" s="59"/>
      <c r="BH67" s="59"/>
      <c r="BI67" s="59"/>
      <c r="BJ67" s="59"/>
      <c r="BK67" s="59"/>
      <c r="BL67" s="59"/>
      <c r="BM67" s="59"/>
      <c r="BN67" s="59"/>
      <c r="BO67" s="59"/>
      <c r="BP67" s="59"/>
      <c r="BQ67" s="59"/>
      <c r="BR67" s="59"/>
      <c r="BS67" s="59"/>
      <c r="BT67" s="59"/>
      <c r="BU67" s="59"/>
      <c r="BV67" s="59"/>
      <c r="BW67" s="59"/>
      <c r="BX67" s="59"/>
      <c r="BY67" s="59"/>
      <c r="BZ67" s="59"/>
      <c r="CA67" s="59"/>
      <c r="CB67" s="59"/>
      <c r="CC67" s="59"/>
      <c r="CD67" s="59"/>
      <c r="CE67" s="59"/>
      <c r="CF67" s="59"/>
      <c r="CG67" s="59"/>
      <c r="CH67" s="59"/>
      <c r="CI67" s="59"/>
      <c r="CJ67" s="59"/>
      <c r="CK67" s="59"/>
      <c r="CL67" s="59"/>
      <c r="CM67" s="59"/>
      <c r="CN67" s="59"/>
      <c r="CO67" s="59"/>
      <c r="CP67" s="59"/>
      <c r="CQ67" s="59"/>
      <c r="CR67" s="59"/>
      <c r="CS67" s="59"/>
      <c r="CT67" s="59"/>
      <c r="CU67" s="59"/>
      <c r="CV67" s="59"/>
      <c r="CW67" s="59"/>
      <c r="CX67" s="59"/>
      <c r="CY67" s="59"/>
      <c r="CZ67" s="59"/>
      <c r="DA67" s="59"/>
      <c r="DB67" s="59"/>
      <c r="DC67" s="59"/>
      <c r="DD67" s="59"/>
      <c r="DE67" s="59"/>
      <c r="DF67" s="59"/>
      <c r="DG67" s="59"/>
      <c r="DH67" s="59"/>
      <c r="DI67" s="59"/>
      <c r="DJ67" s="59"/>
      <c r="DK67" s="59"/>
      <c r="DL67" s="59"/>
      <c r="DM67" s="59"/>
      <c r="DN67" s="59"/>
      <c r="DO67" s="59"/>
      <c r="DP67" s="59"/>
      <c r="DQ67" s="59"/>
      <c r="DR67" s="59"/>
      <c r="DS67" s="59"/>
      <c r="DT67" s="59"/>
      <c r="DU67" s="59"/>
      <c r="DV67" s="59"/>
      <c r="DW67" s="59"/>
      <c r="DX67" s="59"/>
      <c r="DY67" s="59"/>
      <c r="DZ67" s="59"/>
      <c r="EA67" s="59"/>
      <c r="EB67" s="59"/>
      <c r="EC67" s="59"/>
      <c r="ED67" s="59"/>
      <c r="EE67" s="59"/>
      <c r="EF67" s="59"/>
      <c r="EG67" s="59"/>
      <c r="EH67" s="59"/>
      <c r="EI67" s="59"/>
      <c r="EJ67" s="59"/>
      <c r="EK67" s="59"/>
      <c r="EL67" s="59"/>
      <c r="EM67" s="59"/>
      <c r="EN67" s="59"/>
      <c r="EO67" s="59"/>
    </row>
    <row r="68" spans="1:145">
      <c r="A68" s="7"/>
      <c r="B68" s="7"/>
      <c r="C68" s="7"/>
      <c r="D68" s="7"/>
      <c r="E68" s="7"/>
      <c r="F68" s="7"/>
      <c r="G68" s="7"/>
      <c r="H68" s="1"/>
      <c r="I68" s="1"/>
      <c r="J68" s="11"/>
      <c r="K68" s="1"/>
      <c r="L68" s="1"/>
      <c r="M68" s="1"/>
      <c r="N68" s="1"/>
      <c r="O68" s="1"/>
      <c r="P68" s="1"/>
      <c r="Q68" s="1"/>
      <c r="R68" s="1"/>
      <c r="S68" s="1"/>
      <c r="T68" s="1"/>
      <c r="U68" s="1"/>
      <c r="V68" s="1"/>
      <c r="W68" s="1"/>
      <c r="X68" s="1"/>
      <c r="Y68" s="1"/>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9"/>
      <c r="BF68" s="59"/>
      <c r="BG68" s="59"/>
      <c r="BH68" s="59"/>
      <c r="BI68" s="59"/>
      <c r="BJ68" s="59"/>
      <c r="BK68" s="59"/>
      <c r="BL68" s="59"/>
      <c r="BM68" s="59"/>
      <c r="BN68" s="59"/>
      <c r="BO68" s="59"/>
      <c r="BP68" s="59"/>
      <c r="BQ68" s="59"/>
      <c r="BR68" s="59"/>
      <c r="BS68" s="59"/>
      <c r="BT68" s="59"/>
      <c r="BU68" s="59"/>
      <c r="BV68" s="59"/>
      <c r="BW68" s="59"/>
      <c r="BX68" s="59"/>
      <c r="BY68" s="59"/>
      <c r="BZ68" s="59"/>
      <c r="CA68" s="59"/>
      <c r="CB68" s="59"/>
      <c r="CC68" s="59"/>
      <c r="CD68" s="59"/>
      <c r="CE68" s="59"/>
      <c r="CF68" s="59"/>
      <c r="CG68" s="59"/>
      <c r="CH68" s="59"/>
      <c r="CI68" s="59"/>
      <c r="CJ68" s="59"/>
      <c r="CK68" s="59"/>
      <c r="CL68" s="59"/>
      <c r="CM68" s="59"/>
      <c r="CN68" s="59"/>
      <c r="CO68" s="59"/>
      <c r="CP68" s="59"/>
      <c r="CQ68" s="59"/>
      <c r="CR68" s="59"/>
      <c r="CS68" s="59"/>
      <c r="CT68" s="59"/>
      <c r="CU68" s="59"/>
      <c r="CV68" s="59"/>
      <c r="CW68" s="59"/>
      <c r="CX68" s="59"/>
      <c r="CY68" s="59"/>
      <c r="CZ68" s="59"/>
      <c r="DA68" s="59"/>
      <c r="DB68" s="59"/>
      <c r="DC68" s="59"/>
      <c r="DD68" s="59"/>
      <c r="DE68" s="59"/>
      <c r="DF68" s="59"/>
      <c r="DG68" s="59"/>
      <c r="DH68" s="59"/>
      <c r="DI68" s="59"/>
      <c r="DJ68" s="59"/>
      <c r="DK68" s="59"/>
      <c r="DL68" s="59"/>
      <c r="DM68" s="59"/>
      <c r="DN68" s="59"/>
      <c r="DO68" s="59"/>
      <c r="DP68" s="59"/>
      <c r="DQ68" s="59"/>
      <c r="DR68" s="59"/>
      <c r="DS68" s="59"/>
      <c r="DT68" s="59"/>
      <c r="DU68" s="59"/>
      <c r="DV68" s="59"/>
      <c r="DW68" s="59"/>
      <c r="DX68" s="59"/>
      <c r="DY68" s="59"/>
      <c r="DZ68" s="59"/>
      <c r="EA68" s="59"/>
      <c r="EB68" s="59"/>
      <c r="EC68" s="59"/>
      <c r="ED68" s="59"/>
      <c r="EE68" s="59"/>
      <c r="EF68" s="59"/>
      <c r="EG68" s="59"/>
      <c r="EH68" s="59"/>
      <c r="EI68" s="59"/>
      <c r="EJ68" s="59"/>
      <c r="EK68" s="59"/>
      <c r="EL68" s="59"/>
      <c r="EM68" s="59"/>
      <c r="EN68" s="59"/>
      <c r="EO68" s="59"/>
    </row>
    <row r="69" spans="1:145">
      <c r="A69" s="7"/>
      <c r="B69" s="7"/>
      <c r="C69" s="7"/>
      <c r="D69" s="7"/>
      <c r="E69" s="7"/>
      <c r="F69" s="7"/>
      <c r="G69" s="7"/>
      <c r="H69" s="1"/>
      <c r="I69" s="1"/>
      <c r="J69" s="11"/>
      <c r="K69" s="1"/>
      <c r="L69" s="1"/>
      <c r="M69" s="1"/>
      <c r="N69" s="1"/>
      <c r="O69" s="1"/>
      <c r="P69" s="1"/>
      <c r="Q69" s="1"/>
      <c r="R69" s="1"/>
      <c r="S69" s="1"/>
      <c r="T69" s="1"/>
      <c r="U69" s="1"/>
      <c r="V69" s="1"/>
      <c r="W69" s="1"/>
      <c r="X69" s="1"/>
      <c r="Y69" s="1"/>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9"/>
      <c r="BF69" s="59"/>
      <c r="BG69" s="59"/>
      <c r="BH69" s="59"/>
      <c r="BI69" s="59"/>
      <c r="BJ69" s="59"/>
      <c r="BK69" s="59"/>
      <c r="BL69" s="59"/>
      <c r="BM69" s="59"/>
      <c r="BN69" s="59"/>
      <c r="BO69" s="59"/>
      <c r="BP69" s="59"/>
      <c r="BQ69" s="59"/>
      <c r="BR69" s="59"/>
      <c r="BS69" s="59"/>
      <c r="BT69" s="59"/>
      <c r="BU69" s="59"/>
      <c r="BV69" s="59"/>
      <c r="BW69" s="59"/>
      <c r="BX69" s="59"/>
      <c r="BY69" s="59"/>
      <c r="BZ69" s="59"/>
      <c r="CA69" s="59"/>
      <c r="CB69" s="59"/>
      <c r="CC69" s="59"/>
      <c r="CD69" s="59"/>
      <c r="CE69" s="59"/>
      <c r="CF69" s="59"/>
      <c r="CG69" s="59"/>
      <c r="CH69" s="59"/>
      <c r="CI69" s="59"/>
      <c r="CJ69" s="59"/>
      <c r="CK69" s="59"/>
      <c r="CL69" s="59"/>
      <c r="CM69" s="59"/>
      <c r="CN69" s="59"/>
      <c r="CO69" s="59"/>
      <c r="CP69" s="59"/>
      <c r="CQ69" s="59"/>
      <c r="CR69" s="59"/>
      <c r="CS69" s="59"/>
      <c r="CT69" s="59"/>
      <c r="CU69" s="59"/>
      <c r="CV69" s="59"/>
      <c r="CW69" s="59"/>
      <c r="CX69" s="59"/>
      <c r="CY69" s="59"/>
      <c r="CZ69" s="59"/>
      <c r="DA69" s="59"/>
      <c r="DB69" s="59"/>
      <c r="DC69" s="59"/>
      <c r="DD69" s="59"/>
      <c r="DE69" s="59"/>
      <c r="DF69" s="59"/>
      <c r="DG69" s="59"/>
      <c r="DH69" s="59"/>
      <c r="DI69" s="59"/>
      <c r="DJ69" s="59"/>
      <c r="DK69" s="59"/>
      <c r="DL69" s="59"/>
      <c r="DM69" s="59"/>
      <c r="DN69" s="59"/>
      <c r="DO69" s="59"/>
      <c r="DP69" s="59"/>
      <c r="DQ69" s="59"/>
      <c r="DR69" s="59"/>
      <c r="DS69" s="59"/>
      <c r="DT69" s="59"/>
      <c r="DU69" s="59"/>
      <c r="DV69" s="59"/>
      <c r="DW69" s="59"/>
      <c r="DX69" s="59"/>
      <c r="DY69" s="59"/>
      <c r="DZ69" s="59"/>
      <c r="EA69" s="59"/>
      <c r="EB69" s="59"/>
      <c r="EC69" s="59"/>
      <c r="ED69" s="59"/>
      <c r="EE69" s="59"/>
      <c r="EF69" s="59"/>
      <c r="EG69" s="59"/>
      <c r="EH69" s="59"/>
      <c r="EI69" s="59"/>
      <c r="EJ69" s="59"/>
      <c r="EK69" s="59"/>
      <c r="EL69" s="59"/>
      <c r="EM69" s="59"/>
      <c r="EN69" s="59"/>
      <c r="EO69" s="59"/>
    </row>
    <row r="70" spans="1:145">
      <c r="A70" s="7"/>
      <c r="B70" s="7"/>
      <c r="C70" s="7"/>
      <c r="D70" s="7"/>
      <c r="E70" s="7"/>
      <c r="F70" s="7"/>
      <c r="G70" s="7"/>
      <c r="H70" s="1"/>
      <c r="I70" s="1"/>
      <c r="J70" s="11"/>
      <c r="K70" s="1"/>
      <c r="L70" s="1"/>
      <c r="M70" s="1"/>
      <c r="N70" s="1"/>
      <c r="O70" s="1"/>
      <c r="P70" s="1"/>
      <c r="Q70" s="1"/>
      <c r="R70" s="1"/>
      <c r="S70" s="1"/>
      <c r="T70" s="1"/>
      <c r="U70" s="1"/>
      <c r="V70" s="1"/>
      <c r="W70" s="1"/>
      <c r="X70" s="1"/>
      <c r="Y70" s="1"/>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9"/>
      <c r="BF70" s="59"/>
      <c r="BG70" s="59"/>
      <c r="BH70" s="59"/>
      <c r="BI70" s="59"/>
      <c r="BJ70" s="59"/>
      <c r="BK70" s="59"/>
      <c r="BL70" s="59"/>
      <c r="BM70" s="59"/>
      <c r="BN70" s="59"/>
      <c r="BO70" s="59"/>
      <c r="BP70" s="59"/>
      <c r="BQ70" s="59"/>
      <c r="BR70" s="59"/>
      <c r="BS70" s="59"/>
      <c r="BT70" s="59"/>
      <c r="BU70" s="59"/>
      <c r="BV70" s="59"/>
      <c r="BW70" s="59"/>
      <c r="BX70" s="59"/>
      <c r="BY70" s="59"/>
      <c r="BZ70" s="59"/>
      <c r="CA70" s="59"/>
      <c r="CB70" s="59"/>
      <c r="CC70" s="59"/>
      <c r="CD70" s="59"/>
      <c r="CE70" s="59"/>
      <c r="CF70" s="59"/>
      <c r="CG70" s="59"/>
      <c r="CH70" s="59"/>
      <c r="CI70" s="59"/>
      <c r="CJ70" s="59"/>
      <c r="CK70" s="59"/>
      <c r="CL70" s="59"/>
      <c r="CM70" s="59"/>
      <c r="CN70" s="59"/>
      <c r="CO70" s="59"/>
      <c r="CP70" s="59"/>
      <c r="CQ70" s="59"/>
      <c r="CR70" s="59"/>
      <c r="CS70" s="59"/>
      <c r="CT70" s="59"/>
      <c r="CU70" s="59"/>
      <c r="CV70" s="59"/>
      <c r="CW70" s="59"/>
      <c r="CX70" s="59"/>
      <c r="CY70" s="59"/>
      <c r="CZ70" s="59"/>
      <c r="DA70" s="59"/>
      <c r="DB70" s="59"/>
      <c r="DC70" s="59"/>
      <c r="DD70" s="59"/>
      <c r="DE70" s="59"/>
      <c r="DF70" s="59"/>
      <c r="DG70" s="59"/>
      <c r="DH70" s="59"/>
      <c r="DI70" s="59"/>
      <c r="DJ70" s="59"/>
      <c r="DK70" s="59"/>
      <c r="DL70" s="59"/>
      <c r="DM70" s="59"/>
      <c r="DN70" s="59"/>
      <c r="DO70" s="59"/>
      <c r="DP70" s="59"/>
      <c r="DQ70" s="59"/>
      <c r="DR70" s="59"/>
      <c r="DS70" s="59"/>
      <c r="DT70" s="59"/>
      <c r="DU70" s="59"/>
      <c r="DV70" s="59"/>
      <c r="DW70" s="59"/>
      <c r="DX70" s="59"/>
      <c r="DY70" s="59"/>
      <c r="DZ70" s="59"/>
      <c r="EA70" s="59"/>
      <c r="EB70" s="59"/>
      <c r="EC70" s="59"/>
      <c r="ED70" s="59"/>
      <c r="EE70" s="59"/>
      <c r="EF70" s="59"/>
      <c r="EG70" s="59"/>
      <c r="EH70" s="59"/>
      <c r="EI70" s="59"/>
      <c r="EJ70" s="59"/>
      <c r="EK70" s="59"/>
      <c r="EL70" s="59"/>
      <c r="EM70" s="59"/>
      <c r="EN70" s="59"/>
      <c r="EO70" s="59"/>
    </row>
    <row r="71" spans="1:145">
      <c r="A71" s="7"/>
      <c r="B71" s="7"/>
      <c r="C71" s="7"/>
      <c r="D71" s="7"/>
      <c r="E71" s="7"/>
      <c r="F71" s="7"/>
      <c r="G71" s="7"/>
      <c r="H71" s="1"/>
      <c r="I71" s="1"/>
      <c r="J71" s="11"/>
      <c r="K71" s="1"/>
      <c r="L71" s="1"/>
      <c r="M71" s="1"/>
      <c r="N71" s="1"/>
      <c r="O71" s="1"/>
      <c r="P71" s="1"/>
      <c r="Q71" s="1"/>
      <c r="R71" s="1"/>
      <c r="S71" s="1"/>
      <c r="T71" s="1"/>
      <c r="U71" s="1"/>
      <c r="V71" s="1"/>
      <c r="W71" s="1"/>
      <c r="X71" s="1"/>
      <c r="Y71" s="1"/>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c r="DQ71" s="59"/>
      <c r="DR71" s="59"/>
      <c r="DS71" s="59"/>
      <c r="DT71" s="59"/>
      <c r="DU71" s="59"/>
      <c r="DV71" s="59"/>
      <c r="DW71" s="59"/>
      <c r="DX71" s="59"/>
      <c r="DY71" s="59"/>
      <c r="DZ71" s="59"/>
      <c r="EA71" s="59"/>
      <c r="EB71" s="59"/>
      <c r="EC71" s="59"/>
      <c r="ED71" s="59"/>
      <c r="EE71" s="59"/>
      <c r="EF71" s="59"/>
      <c r="EG71" s="59"/>
      <c r="EH71" s="59"/>
      <c r="EI71" s="59"/>
      <c r="EJ71" s="59"/>
      <c r="EK71" s="59"/>
      <c r="EL71" s="59"/>
      <c r="EM71" s="59"/>
      <c r="EN71" s="59"/>
      <c r="EO71" s="59"/>
    </row>
    <row r="72" spans="1:145">
      <c r="A72" s="7"/>
      <c r="B72" s="7"/>
      <c r="C72" s="7"/>
      <c r="D72" s="7"/>
      <c r="E72" s="7"/>
      <c r="F72" s="7"/>
      <c r="G72" s="7"/>
      <c r="H72" s="1"/>
      <c r="I72" s="1"/>
      <c r="J72" s="11"/>
      <c r="K72" s="1"/>
      <c r="L72" s="1"/>
      <c r="M72" s="1"/>
      <c r="N72" s="1"/>
      <c r="O72" s="1"/>
      <c r="P72" s="1"/>
      <c r="Q72" s="1"/>
      <c r="R72" s="1"/>
      <c r="S72" s="1"/>
      <c r="T72" s="1"/>
      <c r="U72" s="1"/>
      <c r="V72" s="1"/>
      <c r="W72" s="1"/>
      <c r="X72" s="1"/>
      <c r="Y72" s="1"/>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9"/>
      <c r="BF72" s="59"/>
      <c r="BG72" s="59"/>
      <c r="BH72" s="59"/>
      <c r="BI72" s="59"/>
      <c r="BJ72" s="59"/>
      <c r="BK72" s="59"/>
      <c r="BL72" s="59"/>
      <c r="BM72" s="59"/>
      <c r="BN72" s="59"/>
      <c r="BO72" s="59"/>
      <c r="BP72" s="59"/>
      <c r="BQ72" s="59"/>
      <c r="BR72" s="59"/>
      <c r="BS72" s="59"/>
      <c r="BT72" s="59"/>
      <c r="BU72" s="59"/>
      <c r="BV72" s="59"/>
      <c r="BW72" s="59"/>
      <c r="BX72" s="59"/>
      <c r="BY72" s="59"/>
      <c r="BZ72" s="59"/>
      <c r="CA72" s="59"/>
      <c r="CB72" s="59"/>
      <c r="CC72" s="59"/>
      <c r="CD72" s="59"/>
      <c r="CE72" s="59"/>
      <c r="CF72" s="59"/>
      <c r="CG72" s="59"/>
      <c r="CH72" s="59"/>
      <c r="CI72" s="59"/>
      <c r="CJ72" s="59"/>
      <c r="CK72" s="59"/>
      <c r="CL72" s="59"/>
      <c r="CM72" s="59"/>
      <c r="CN72" s="59"/>
      <c r="CO72" s="59"/>
      <c r="CP72" s="59"/>
      <c r="CQ72" s="59"/>
      <c r="CR72" s="59"/>
      <c r="CS72" s="59"/>
      <c r="CT72" s="59"/>
      <c r="CU72" s="59"/>
      <c r="CV72" s="59"/>
      <c r="CW72" s="59"/>
      <c r="CX72" s="59"/>
      <c r="CY72" s="59"/>
      <c r="CZ72" s="59"/>
      <c r="DA72" s="59"/>
      <c r="DB72" s="59"/>
      <c r="DC72" s="59"/>
      <c r="DD72" s="59"/>
      <c r="DE72" s="59"/>
      <c r="DF72" s="59"/>
      <c r="DG72" s="59"/>
      <c r="DH72" s="59"/>
      <c r="DI72" s="59"/>
      <c r="DJ72" s="59"/>
      <c r="DK72" s="59"/>
      <c r="DL72" s="59"/>
      <c r="DM72" s="59"/>
      <c r="DN72" s="59"/>
      <c r="DO72" s="59"/>
      <c r="DP72" s="59"/>
      <c r="DQ72" s="59"/>
      <c r="DR72" s="59"/>
      <c r="DS72" s="59"/>
      <c r="DT72" s="59"/>
      <c r="DU72" s="59"/>
      <c r="DV72" s="59"/>
      <c r="DW72" s="59"/>
      <c r="DX72" s="59"/>
      <c r="DY72" s="59"/>
      <c r="DZ72" s="59"/>
      <c r="EA72" s="59"/>
      <c r="EB72" s="59"/>
      <c r="EC72" s="59"/>
      <c r="ED72" s="59"/>
      <c r="EE72" s="59"/>
      <c r="EF72" s="59"/>
      <c r="EG72" s="59"/>
      <c r="EH72" s="59"/>
      <c r="EI72" s="59"/>
      <c r="EJ72" s="59"/>
      <c r="EK72" s="59"/>
      <c r="EL72" s="59"/>
      <c r="EM72" s="59"/>
      <c r="EN72" s="59"/>
      <c r="EO72" s="59"/>
    </row>
    <row r="73" spans="1:145">
      <c r="A73" s="7"/>
      <c r="B73" s="7"/>
      <c r="C73" s="7"/>
      <c r="D73" s="7"/>
      <c r="E73" s="7"/>
      <c r="F73" s="7"/>
      <c r="G73" s="7"/>
      <c r="H73" s="1"/>
      <c r="I73" s="1"/>
      <c r="J73" s="11"/>
      <c r="K73" s="1"/>
      <c r="L73" s="1"/>
      <c r="M73" s="1"/>
      <c r="N73" s="1"/>
      <c r="O73" s="1"/>
      <c r="P73" s="1"/>
      <c r="Q73" s="1"/>
      <c r="R73" s="1"/>
      <c r="S73" s="1"/>
      <c r="T73" s="1"/>
      <c r="U73" s="1"/>
      <c r="V73" s="1"/>
      <c r="W73" s="1"/>
      <c r="X73" s="1"/>
      <c r="Y73" s="1"/>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9"/>
      <c r="BF73" s="59"/>
      <c r="BG73" s="59"/>
      <c r="BH73" s="59"/>
      <c r="BI73" s="59"/>
      <c r="BJ73" s="59"/>
      <c r="BK73" s="59"/>
      <c r="BL73" s="59"/>
      <c r="BM73" s="59"/>
      <c r="BN73" s="59"/>
      <c r="BO73" s="59"/>
      <c r="BP73" s="59"/>
      <c r="BQ73" s="59"/>
      <c r="BR73" s="59"/>
      <c r="BS73" s="59"/>
      <c r="BT73" s="59"/>
      <c r="BU73" s="59"/>
      <c r="BV73" s="59"/>
      <c r="BW73" s="59"/>
      <c r="BX73" s="59"/>
      <c r="BY73" s="59"/>
      <c r="BZ73" s="59"/>
      <c r="CA73" s="59"/>
      <c r="CB73" s="59"/>
      <c r="CC73" s="59"/>
      <c r="CD73" s="59"/>
      <c r="CE73" s="59"/>
      <c r="CF73" s="59"/>
      <c r="CG73" s="59"/>
      <c r="CH73" s="59"/>
      <c r="CI73" s="59"/>
      <c r="CJ73" s="59"/>
      <c r="CK73" s="59"/>
      <c r="CL73" s="59"/>
      <c r="CM73" s="59"/>
      <c r="CN73" s="59"/>
      <c r="CO73" s="59"/>
      <c r="CP73" s="59"/>
      <c r="CQ73" s="59"/>
      <c r="CR73" s="59"/>
      <c r="CS73" s="59"/>
      <c r="CT73" s="59"/>
      <c r="CU73" s="59"/>
      <c r="CV73" s="59"/>
      <c r="CW73" s="59"/>
      <c r="CX73" s="59"/>
      <c r="CY73" s="59"/>
      <c r="CZ73" s="59"/>
      <c r="DA73" s="59"/>
      <c r="DB73" s="59"/>
      <c r="DC73" s="59"/>
      <c r="DD73" s="59"/>
      <c r="DE73" s="59"/>
      <c r="DF73" s="59"/>
      <c r="DG73" s="59"/>
      <c r="DH73" s="59"/>
      <c r="DI73" s="59"/>
      <c r="DJ73" s="59"/>
      <c r="DK73" s="59"/>
      <c r="DL73" s="59"/>
      <c r="DM73" s="59"/>
      <c r="DN73" s="59"/>
      <c r="DO73" s="59"/>
      <c r="DP73" s="59"/>
      <c r="DQ73" s="59"/>
      <c r="DR73" s="59"/>
      <c r="DS73" s="59"/>
      <c r="DT73" s="59"/>
      <c r="DU73" s="59"/>
      <c r="DV73" s="59"/>
      <c r="DW73" s="59"/>
      <c r="DX73" s="59"/>
      <c r="DY73" s="59"/>
      <c r="DZ73" s="59"/>
      <c r="EA73" s="59"/>
      <c r="EB73" s="59"/>
      <c r="EC73" s="59"/>
      <c r="ED73" s="59"/>
      <c r="EE73" s="59"/>
      <c r="EF73" s="59"/>
      <c r="EG73" s="59"/>
      <c r="EH73" s="59"/>
      <c r="EI73" s="59"/>
      <c r="EJ73" s="59"/>
      <c r="EK73" s="59"/>
      <c r="EL73" s="59"/>
      <c r="EM73" s="59"/>
      <c r="EN73" s="59"/>
      <c r="EO73" s="59"/>
    </row>
    <row r="74" spans="1:145">
      <c r="A74" s="7"/>
      <c r="B74" s="7"/>
      <c r="C74" s="7"/>
      <c r="D74" s="7"/>
      <c r="E74" s="7"/>
      <c r="F74" s="7"/>
      <c r="G74" s="7"/>
      <c r="H74" s="1"/>
      <c r="I74" s="1"/>
      <c r="J74" s="11"/>
      <c r="K74" s="1"/>
      <c r="L74" s="1"/>
      <c r="M74" s="1"/>
      <c r="N74" s="1"/>
      <c r="O74" s="1"/>
      <c r="P74" s="1"/>
      <c r="Q74" s="1"/>
      <c r="R74" s="1"/>
      <c r="S74" s="1"/>
      <c r="T74" s="1"/>
      <c r="U74" s="1"/>
      <c r="V74" s="1"/>
      <c r="W74" s="1"/>
      <c r="X74" s="1"/>
      <c r="Y74" s="1"/>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9"/>
      <c r="BF74" s="59"/>
      <c r="BG74" s="59"/>
      <c r="BH74" s="59"/>
      <c r="BI74" s="59"/>
      <c r="BJ74" s="59"/>
      <c r="BK74" s="59"/>
      <c r="BL74" s="59"/>
      <c r="BM74" s="59"/>
      <c r="BN74" s="59"/>
      <c r="BO74" s="59"/>
      <c r="BP74" s="59"/>
      <c r="BQ74" s="59"/>
      <c r="BR74" s="59"/>
      <c r="BS74" s="59"/>
      <c r="BT74" s="59"/>
      <c r="BU74" s="59"/>
      <c r="BV74" s="59"/>
      <c r="BW74" s="59"/>
      <c r="BX74" s="59"/>
      <c r="BY74" s="59"/>
      <c r="BZ74" s="59"/>
      <c r="CA74" s="59"/>
      <c r="CB74" s="59"/>
      <c r="CC74" s="59"/>
      <c r="CD74" s="59"/>
      <c r="CE74" s="59"/>
      <c r="CF74" s="59"/>
      <c r="CG74" s="59"/>
      <c r="CH74" s="59"/>
      <c r="CI74" s="59"/>
      <c r="CJ74" s="59"/>
      <c r="CK74" s="59"/>
      <c r="CL74" s="59"/>
      <c r="CM74" s="59"/>
      <c r="CN74" s="59"/>
      <c r="CO74" s="59"/>
      <c r="CP74" s="59"/>
      <c r="CQ74" s="59"/>
      <c r="CR74" s="59"/>
      <c r="CS74" s="59"/>
      <c r="CT74" s="59"/>
      <c r="CU74" s="59"/>
      <c r="CV74" s="59"/>
      <c r="CW74" s="59"/>
      <c r="CX74" s="59"/>
      <c r="CY74" s="59"/>
      <c r="CZ74" s="59"/>
      <c r="DA74" s="59"/>
      <c r="DB74" s="59"/>
      <c r="DC74" s="59"/>
      <c r="DD74" s="59"/>
      <c r="DE74" s="59"/>
      <c r="DF74" s="59"/>
      <c r="DG74" s="59"/>
      <c r="DH74" s="59"/>
      <c r="DI74" s="59"/>
      <c r="DJ74" s="59"/>
      <c r="DK74" s="59"/>
      <c r="DL74" s="59"/>
      <c r="DM74" s="59"/>
      <c r="DN74" s="59"/>
      <c r="DO74" s="59"/>
      <c r="DP74" s="59"/>
      <c r="DQ74" s="59"/>
      <c r="DR74" s="59"/>
      <c r="DS74" s="59"/>
      <c r="DT74" s="59"/>
      <c r="DU74" s="59"/>
      <c r="DV74" s="59"/>
      <c r="DW74" s="59"/>
      <c r="DX74" s="59"/>
      <c r="DY74" s="59"/>
      <c r="DZ74" s="59"/>
      <c r="EA74" s="59"/>
      <c r="EB74" s="59"/>
      <c r="EC74" s="59"/>
      <c r="ED74" s="59"/>
      <c r="EE74" s="59"/>
      <c r="EF74" s="59"/>
      <c r="EG74" s="59"/>
      <c r="EH74" s="59"/>
      <c r="EI74" s="59"/>
      <c r="EJ74" s="59"/>
      <c r="EK74" s="59"/>
      <c r="EL74" s="59"/>
      <c r="EM74" s="59"/>
      <c r="EN74" s="59"/>
      <c r="EO74" s="59"/>
    </row>
    <row r="75" spans="1:145">
      <c r="A75" s="7"/>
      <c r="B75" s="7"/>
      <c r="C75" s="7"/>
      <c r="D75" s="7"/>
      <c r="E75" s="7"/>
      <c r="F75" s="7"/>
      <c r="G75" s="7"/>
      <c r="H75" s="1"/>
      <c r="I75" s="1"/>
      <c r="J75" s="11"/>
      <c r="K75" s="1"/>
      <c r="L75" s="1"/>
      <c r="M75" s="1"/>
      <c r="N75" s="1"/>
      <c r="O75" s="1"/>
      <c r="P75" s="1"/>
      <c r="Q75" s="1"/>
      <c r="R75" s="1"/>
      <c r="S75" s="1"/>
      <c r="T75" s="1"/>
      <c r="U75" s="1"/>
      <c r="V75" s="1"/>
      <c r="W75" s="1"/>
      <c r="X75" s="1"/>
      <c r="Y75" s="1"/>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9"/>
      <c r="BF75" s="59"/>
      <c r="BG75" s="59"/>
      <c r="BH75" s="59"/>
      <c r="BI75" s="59"/>
      <c r="BJ75" s="59"/>
      <c r="BK75" s="59"/>
      <c r="BL75" s="59"/>
      <c r="BM75" s="59"/>
      <c r="BN75" s="59"/>
      <c r="BO75" s="59"/>
      <c r="BP75" s="59"/>
      <c r="BQ75" s="59"/>
      <c r="BR75" s="59"/>
      <c r="BS75" s="59"/>
      <c r="BT75" s="59"/>
      <c r="BU75" s="59"/>
      <c r="BV75" s="59"/>
      <c r="BW75" s="59"/>
      <c r="BX75" s="59"/>
      <c r="BY75" s="59"/>
      <c r="BZ75" s="59"/>
      <c r="CA75" s="59"/>
      <c r="CB75" s="59"/>
      <c r="CC75" s="59"/>
      <c r="CD75" s="59"/>
      <c r="CE75" s="59"/>
      <c r="CF75" s="59"/>
      <c r="CG75" s="59"/>
      <c r="CH75" s="59"/>
      <c r="CI75" s="59"/>
      <c r="CJ75" s="59"/>
      <c r="CK75" s="59"/>
      <c r="CL75" s="59"/>
      <c r="CM75" s="59"/>
      <c r="CN75" s="59"/>
      <c r="CO75" s="59"/>
      <c r="CP75" s="59"/>
      <c r="CQ75" s="59"/>
      <c r="CR75" s="59"/>
      <c r="CS75" s="59"/>
      <c r="CT75" s="59"/>
      <c r="CU75" s="59"/>
      <c r="CV75" s="59"/>
      <c r="CW75" s="59"/>
      <c r="CX75" s="59"/>
      <c r="CY75" s="59"/>
      <c r="CZ75" s="59"/>
      <c r="DA75" s="59"/>
      <c r="DB75" s="59"/>
      <c r="DC75" s="59"/>
      <c r="DD75" s="59"/>
      <c r="DE75" s="59"/>
      <c r="DF75" s="59"/>
      <c r="DG75" s="59"/>
      <c r="DH75" s="59"/>
      <c r="DI75" s="59"/>
      <c r="DJ75" s="59"/>
      <c r="DK75" s="59"/>
      <c r="DL75" s="59"/>
      <c r="DM75" s="59"/>
      <c r="DN75" s="59"/>
      <c r="DO75" s="59"/>
      <c r="DP75" s="59"/>
      <c r="DQ75" s="59"/>
      <c r="DR75" s="59"/>
      <c r="DS75" s="59"/>
      <c r="DT75" s="59"/>
      <c r="DU75" s="59"/>
      <c r="DV75" s="59"/>
      <c r="DW75" s="59"/>
      <c r="DX75" s="59"/>
      <c r="DY75" s="59"/>
      <c r="DZ75" s="59"/>
      <c r="EA75" s="59"/>
      <c r="EB75" s="59"/>
      <c r="EC75" s="59"/>
      <c r="ED75" s="59"/>
      <c r="EE75" s="59"/>
      <c r="EF75" s="59"/>
      <c r="EG75" s="59"/>
      <c r="EH75" s="59"/>
      <c r="EI75" s="59"/>
      <c r="EJ75" s="59"/>
      <c r="EK75" s="59"/>
      <c r="EL75" s="59"/>
      <c r="EM75" s="59"/>
      <c r="EN75" s="59"/>
      <c r="EO75" s="59"/>
    </row>
    <row r="76" spans="1:145">
      <c r="A76" s="7"/>
      <c r="B76" s="7"/>
      <c r="C76" s="7"/>
      <c r="D76" s="7"/>
      <c r="E76" s="7"/>
      <c r="F76" s="7"/>
      <c r="G76" s="7"/>
      <c r="H76" s="1"/>
      <c r="I76" s="1"/>
      <c r="J76" s="11"/>
      <c r="K76" s="1"/>
      <c r="L76" s="1"/>
      <c r="M76" s="1"/>
      <c r="N76" s="1"/>
      <c r="O76" s="1"/>
      <c r="P76" s="1"/>
      <c r="Q76" s="1"/>
      <c r="R76" s="1"/>
      <c r="S76" s="1"/>
      <c r="T76" s="1"/>
      <c r="U76" s="1"/>
      <c r="V76" s="1"/>
      <c r="W76" s="1"/>
      <c r="X76" s="1"/>
      <c r="Y76" s="1"/>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9"/>
      <c r="BF76" s="59"/>
      <c r="BG76" s="59"/>
      <c r="BH76" s="59"/>
      <c r="BI76" s="59"/>
      <c r="BJ76" s="59"/>
      <c r="BK76" s="59"/>
      <c r="BL76" s="59"/>
      <c r="BM76" s="59"/>
      <c r="BN76" s="59"/>
      <c r="BO76" s="59"/>
      <c r="BP76" s="59"/>
      <c r="BQ76" s="59"/>
      <c r="BR76" s="59"/>
      <c r="BS76" s="59"/>
      <c r="BT76" s="59"/>
      <c r="BU76" s="59"/>
      <c r="BV76" s="59"/>
      <c r="BW76" s="59"/>
      <c r="BX76" s="59"/>
      <c r="BY76" s="59"/>
      <c r="BZ76" s="59"/>
      <c r="CA76" s="59"/>
      <c r="CB76" s="59"/>
      <c r="CC76" s="59"/>
      <c r="CD76" s="59"/>
      <c r="CE76" s="59"/>
      <c r="CF76" s="59"/>
      <c r="CG76" s="59"/>
      <c r="CH76" s="59"/>
      <c r="CI76" s="59"/>
      <c r="CJ76" s="59"/>
      <c r="CK76" s="59"/>
      <c r="CL76" s="59"/>
      <c r="CM76" s="59"/>
      <c r="CN76" s="59"/>
      <c r="CO76" s="59"/>
      <c r="CP76" s="59"/>
      <c r="CQ76" s="59"/>
      <c r="CR76" s="59"/>
      <c r="CS76" s="59"/>
      <c r="CT76" s="59"/>
      <c r="CU76" s="59"/>
      <c r="CV76" s="59"/>
      <c r="CW76" s="59"/>
      <c r="CX76" s="59"/>
      <c r="CY76" s="59"/>
      <c r="CZ76" s="59"/>
      <c r="DA76" s="59"/>
      <c r="DB76" s="59"/>
      <c r="DC76" s="59"/>
      <c r="DD76" s="59"/>
      <c r="DE76" s="59"/>
      <c r="DF76" s="59"/>
      <c r="DG76" s="59"/>
      <c r="DH76" s="59"/>
      <c r="DI76" s="59"/>
      <c r="DJ76" s="59"/>
      <c r="DK76" s="59"/>
      <c r="DL76" s="59"/>
      <c r="DM76" s="59"/>
      <c r="DN76" s="59"/>
      <c r="DO76" s="59"/>
      <c r="DP76" s="59"/>
      <c r="DQ76" s="59"/>
      <c r="DR76" s="59"/>
      <c r="DS76" s="59"/>
      <c r="DT76" s="59"/>
      <c r="DU76" s="59"/>
      <c r="DV76" s="59"/>
      <c r="DW76" s="59"/>
      <c r="DX76" s="59"/>
      <c r="DY76" s="59"/>
      <c r="DZ76" s="59"/>
      <c r="EA76" s="59"/>
      <c r="EB76" s="59"/>
      <c r="EC76" s="59"/>
      <c r="ED76" s="59"/>
      <c r="EE76" s="59"/>
      <c r="EF76" s="59"/>
      <c r="EG76" s="59"/>
      <c r="EH76" s="59"/>
      <c r="EI76" s="59"/>
      <c r="EJ76" s="59"/>
      <c r="EK76" s="59"/>
      <c r="EL76" s="59"/>
      <c r="EM76" s="59"/>
      <c r="EN76" s="59"/>
      <c r="EO76" s="59"/>
    </row>
    <row r="77" spans="1:145">
      <c r="A77" s="7"/>
      <c r="B77" s="7"/>
      <c r="C77" s="7"/>
      <c r="D77" s="7"/>
      <c r="E77" s="7"/>
      <c r="F77" s="7"/>
      <c r="G77" s="7"/>
      <c r="H77" s="1"/>
      <c r="I77" s="1"/>
      <c r="J77" s="11"/>
      <c r="K77" s="1"/>
      <c r="L77" s="1"/>
      <c r="M77" s="1"/>
      <c r="N77" s="1"/>
      <c r="O77" s="1"/>
      <c r="P77" s="1"/>
      <c r="Q77" s="1"/>
      <c r="R77" s="1"/>
      <c r="S77" s="1"/>
      <c r="T77" s="1"/>
      <c r="U77" s="1"/>
      <c r="V77" s="1"/>
      <c r="W77" s="1"/>
      <c r="X77" s="1"/>
      <c r="Y77" s="1"/>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9"/>
      <c r="BF77" s="59"/>
      <c r="BG77" s="59"/>
      <c r="BH77" s="59"/>
      <c r="BI77" s="59"/>
      <c r="BJ77" s="59"/>
      <c r="BK77" s="59"/>
      <c r="BL77" s="59"/>
      <c r="BM77" s="59"/>
      <c r="BN77" s="59"/>
      <c r="BO77" s="59"/>
      <c r="BP77" s="59"/>
      <c r="BQ77" s="59"/>
      <c r="BR77" s="59"/>
      <c r="BS77" s="59"/>
      <c r="BT77" s="59"/>
      <c r="BU77" s="59"/>
      <c r="BV77" s="59"/>
      <c r="BW77" s="59"/>
      <c r="BX77" s="59"/>
      <c r="BY77" s="59"/>
      <c r="BZ77" s="59"/>
      <c r="CA77" s="59"/>
      <c r="CB77" s="59"/>
      <c r="CC77" s="59"/>
      <c r="CD77" s="59"/>
      <c r="CE77" s="59"/>
      <c r="CF77" s="59"/>
      <c r="CG77" s="59"/>
      <c r="CH77" s="59"/>
      <c r="CI77" s="59"/>
      <c r="CJ77" s="59"/>
      <c r="CK77" s="59"/>
      <c r="CL77" s="59"/>
      <c r="CM77" s="59"/>
      <c r="CN77" s="59"/>
      <c r="CO77" s="59"/>
      <c r="CP77" s="59"/>
      <c r="CQ77" s="59"/>
      <c r="CR77" s="59"/>
      <c r="CS77" s="59"/>
      <c r="CT77" s="59"/>
      <c r="CU77" s="59"/>
      <c r="CV77" s="59"/>
      <c r="CW77" s="59"/>
      <c r="CX77" s="59"/>
      <c r="CY77" s="59"/>
      <c r="CZ77" s="59"/>
      <c r="DA77" s="59"/>
      <c r="DB77" s="59"/>
      <c r="DC77" s="59"/>
      <c r="DD77" s="59"/>
      <c r="DE77" s="59"/>
      <c r="DF77" s="59"/>
      <c r="DG77" s="59"/>
      <c r="DH77" s="59"/>
      <c r="DI77" s="59"/>
      <c r="DJ77" s="59"/>
      <c r="DK77" s="59"/>
      <c r="DL77" s="59"/>
      <c r="DM77" s="59"/>
      <c r="DN77" s="59"/>
      <c r="DO77" s="59"/>
      <c r="DP77" s="59"/>
      <c r="DQ77" s="59"/>
      <c r="DR77" s="59"/>
      <c r="DS77" s="59"/>
      <c r="DT77" s="59"/>
      <c r="DU77" s="59"/>
      <c r="DV77" s="59"/>
      <c r="DW77" s="59"/>
      <c r="DX77" s="59"/>
      <c r="DY77" s="59"/>
      <c r="DZ77" s="59"/>
      <c r="EA77" s="59"/>
      <c r="EB77" s="59"/>
      <c r="EC77" s="59"/>
      <c r="ED77" s="59"/>
      <c r="EE77" s="59"/>
      <c r="EF77" s="59"/>
      <c r="EG77" s="59"/>
      <c r="EH77" s="59"/>
      <c r="EI77" s="59"/>
      <c r="EJ77" s="59"/>
      <c r="EK77" s="59"/>
      <c r="EL77" s="59"/>
      <c r="EM77" s="59"/>
      <c r="EN77" s="59"/>
      <c r="EO77" s="59"/>
    </row>
    <row r="78" spans="1:145">
      <c r="A78" s="7"/>
      <c r="B78" s="7"/>
      <c r="C78" s="7"/>
      <c r="D78" s="7"/>
      <c r="E78" s="7"/>
      <c r="F78" s="7"/>
      <c r="G78" s="7"/>
      <c r="H78" s="1"/>
      <c r="I78" s="1"/>
      <c r="J78" s="11"/>
      <c r="K78" s="1"/>
      <c r="L78" s="1"/>
      <c r="M78" s="1"/>
      <c r="N78" s="1"/>
      <c r="O78" s="1"/>
      <c r="P78" s="1"/>
      <c r="Q78" s="1"/>
      <c r="R78" s="1"/>
      <c r="S78" s="1"/>
      <c r="T78" s="1"/>
      <c r="U78" s="1"/>
      <c r="V78" s="1"/>
      <c r="W78" s="1"/>
      <c r="X78" s="1"/>
      <c r="Y78" s="1"/>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9"/>
      <c r="BF78" s="59"/>
      <c r="BG78" s="59"/>
      <c r="BH78" s="59"/>
      <c r="BI78" s="59"/>
      <c r="BJ78" s="59"/>
      <c r="BK78" s="59"/>
      <c r="BL78" s="59"/>
      <c r="BM78" s="59"/>
      <c r="BN78" s="59"/>
      <c r="BO78" s="59"/>
      <c r="BP78" s="59"/>
      <c r="BQ78" s="59"/>
      <c r="BR78" s="59"/>
      <c r="BS78" s="59"/>
      <c r="BT78" s="59"/>
      <c r="BU78" s="59"/>
      <c r="BV78" s="59"/>
      <c r="BW78" s="59"/>
      <c r="BX78" s="59"/>
      <c r="BY78" s="59"/>
      <c r="BZ78" s="59"/>
      <c r="CA78" s="59"/>
      <c r="CB78" s="59"/>
      <c r="CC78" s="59"/>
      <c r="CD78" s="59"/>
      <c r="CE78" s="59"/>
      <c r="CF78" s="59"/>
      <c r="CG78" s="59"/>
      <c r="CH78" s="59"/>
      <c r="CI78" s="59"/>
      <c r="CJ78" s="59"/>
      <c r="CK78" s="59"/>
      <c r="CL78" s="59"/>
      <c r="CM78" s="59"/>
      <c r="CN78" s="59"/>
      <c r="CO78" s="59"/>
      <c r="CP78" s="59"/>
      <c r="CQ78" s="59"/>
      <c r="CR78" s="59"/>
      <c r="CS78" s="59"/>
      <c r="CT78" s="59"/>
      <c r="CU78" s="59"/>
      <c r="CV78" s="59"/>
      <c r="CW78" s="59"/>
      <c r="CX78" s="59"/>
      <c r="CY78" s="59"/>
      <c r="CZ78" s="59"/>
      <c r="DA78" s="59"/>
      <c r="DB78" s="59"/>
      <c r="DC78" s="59"/>
      <c r="DD78" s="59"/>
      <c r="DE78" s="59"/>
      <c r="DF78" s="59"/>
      <c r="DG78" s="59"/>
      <c r="DH78" s="59"/>
      <c r="DI78" s="59"/>
      <c r="DJ78" s="59"/>
      <c r="DK78" s="59"/>
      <c r="DL78" s="59"/>
      <c r="DM78" s="59"/>
      <c r="DN78" s="59"/>
      <c r="DO78" s="59"/>
      <c r="DP78" s="59"/>
      <c r="DQ78" s="59"/>
      <c r="DR78" s="59"/>
      <c r="DS78" s="59"/>
      <c r="DT78" s="59"/>
      <c r="DU78" s="59"/>
      <c r="DV78" s="59"/>
      <c r="DW78" s="59"/>
      <c r="DX78" s="59"/>
      <c r="DY78" s="59"/>
      <c r="DZ78" s="59"/>
      <c r="EA78" s="59"/>
      <c r="EB78" s="59"/>
      <c r="EC78" s="59"/>
      <c r="ED78" s="59"/>
      <c r="EE78" s="59"/>
      <c r="EF78" s="59"/>
      <c r="EG78" s="59"/>
      <c r="EH78" s="59"/>
      <c r="EI78" s="59"/>
      <c r="EJ78" s="59"/>
      <c r="EK78" s="59"/>
      <c r="EL78" s="59"/>
      <c r="EM78" s="59"/>
      <c r="EN78" s="59"/>
      <c r="EO78" s="59"/>
    </row>
    <row r="79" spans="1:145">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row>
    <row r="80" spans="1:145">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row>
    <row r="81" spans="26:70">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row>
    <row r="82" spans="26:70">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row>
    <row r="83" spans="26:70">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row>
    <row r="84" spans="26:70">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row>
    <row r="85" spans="26:70">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row>
    <row r="86" spans="26:70">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row>
    <row r="87" spans="26:70">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row>
    <row r="88" spans="26:70">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row>
    <row r="89" spans="26:70">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row>
    <row r="90" spans="26:70">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row>
    <row r="91" spans="26:70">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row>
    <row r="92" spans="26:70">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row>
    <row r="93" spans="26:70">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row>
    <row r="94" spans="26:70">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row>
    <row r="95" spans="26:70">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row>
    <row r="96" spans="26:70">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row>
    <row r="97" spans="26:70">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row>
    <row r="98" spans="26:70">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row>
    <row r="99" spans="26:70">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row>
    <row r="100" spans="26:70">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row>
    <row r="101" spans="26:70">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row>
    <row r="102" spans="26:70">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row>
    <row r="103" spans="26:70">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row>
    <row r="104" spans="26:70">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row>
    <row r="105" spans="26:70">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row>
    <row r="106" spans="26:70">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row>
    <row r="107" spans="26:70">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row>
    <row r="108" spans="26:70">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row>
    <row r="109" spans="26:70">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row>
    <row r="110" spans="26:70">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row>
    <row r="111" spans="26:70">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row>
    <row r="112" spans="26:70">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row>
    <row r="113" spans="26:70">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row>
    <row r="114" spans="26:70">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row>
    <row r="115" spans="26:70">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row>
    <row r="116" spans="26:70">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row>
    <row r="117" spans="26:70">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row>
    <row r="118" spans="26:70">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row>
    <row r="119" spans="26:70">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row>
    <row r="120" spans="26:70">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row>
    <row r="121" spans="26:70">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row>
    <row r="122" spans="26:70">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row>
  </sheetData>
  <mergeCells count="25">
    <mergeCell ref="K15:Y15"/>
    <mergeCell ref="K16:Y16"/>
    <mergeCell ref="D9:D12"/>
    <mergeCell ref="D14:D16"/>
    <mergeCell ref="K10:Y10"/>
    <mergeCell ref="K11:Y11"/>
    <mergeCell ref="K12:Y12"/>
    <mergeCell ref="K13:Y13"/>
    <mergeCell ref="K14:Y14"/>
    <mergeCell ref="N33:O33"/>
    <mergeCell ref="K9:Y9"/>
    <mergeCell ref="B18:C18"/>
    <mergeCell ref="I23:N23"/>
    <mergeCell ref="K2:Z2"/>
    <mergeCell ref="I21:Q21"/>
    <mergeCell ref="I22:Q22"/>
    <mergeCell ref="F21:G21"/>
    <mergeCell ref="F22:G22"/>
    <mergeCell ref="F23:G23"/>
    <mergeCell ref="E4:X4"/>
    <mergeCell ref="E5:X5"/>
    <mergeCell ref="C3:S3"/>
    <mergeCell ref="K7:Y7"/>
    <mergeCell ref="B9:C12"/>
    <mergeCell ref="B14:C16"/>
  </mergeCells>
  <phoneticPr fontId="2" type="noConversion"/>
  <conditionalFormatting sqref="F21:F23">
    <cfRule type="cellIs" dxfId="18" priority="3" stopIfTrue="1" operator="equal">
      <formula>"O"</formula>
    </cfRule>
    <cfRule type="cellIs" dxfId="17" priority="4" stopIfTrue="1" operator="equal">
      <formula>"G"</formula>
    </cfRule>
    <cfRule type="cellIs" dxfId="16" priority="5" stopIfTrue="1" operator="equal">
      <formula>"R"</formula>
    </cfRule>
  </conditionalFormatting>
  <conditionalFormatting sqref="J9:J12">
    <cfRule type="colorScale" priority="38">
      <colorScale>
        <cfvo type="min"/>
        <cfvo type="max"/>
        <color rgb="FFCCFFCC"/>
        <color rgb="FFCCFFCC"/>
      </colorScale>
    </cfRule>
  </conditionalFormatting>
  <conditionalFormatting sqref="J14:J16">
    <cfRule type="colorScale" priority="58">
      <colorScale>
        <cfvo type="min"/>
        <cfvo type="max"/>
        <color rgb="FFFFD78F"/>
        <color rgb="FFFFD78F"/>
      </colorScale>
    </cfRule>
  </conditionalFormatting>
  <conditionalFormatting sqref="K9:Y12">
    <cfRule type="colorScale" priority="2">
      <colorScale>
        <cfvo type="num" val="0"/>
        <cfvo type="num" val="5"/>
        <color rgb="FFCCFFCC"/>
        <color rgb="FFCCFFCC"/>
      </colorScale>
    </cfRule>
    <cfRule type="dataBar" priority="11">
      <dataBar showValue="0">
        <cfvo type="num" val="0.9"/>
        <cfvo type="num" val="5"/>
        <color rgb="FF00A820"/>
      </dataBar>
      <extLst>
        <ext xmlns:x14="http://schemas.microsoft.com/office/spreadsheetml/2009/9/main" uri="{B025F937-C7B1-47D3-B67F-A62EFF666E3E}">
          <x14:id>{23A42090-77CF-487C-B545-BB323B34A5C7}</x14:id>
        </ext>
      </extLst>
    </cfRule>
  </conditionalFormatting>
  <conditionalFormatting sqref="K14:Y16">
    <cfRule type="colorScale" priority="81">
      <colorScale>
        <cfvo type="min"/>
        <cfvo type="max"/>
        <color rgb="FFFFD78F"/>
        <color rgb="FFFFD78F"/>
      </colorScale>
    </cfRule>
    <cfRule type="dataBar" priority="82">
      <dataBar showValue="0">
        <cfvo type="num" val="0.9"/>
        <cfvo type="num" val="5"/>
        <color rgb="FFFFA401"/>
      </dataBar>
      <extLst>
        <ext xmlns:x14="http://schemas.microsoft.com/office/spreadsheetml/2009/9/main" uri="{B025F937-C7B1-47D3-B67F-A62EFF666E3E}">
          <x14:id>{4B90AF25-FDBA-4F40-A500-FCCEC0910507}</x14:id>
        </ext>
      </extLst>
    </cfRule>
  </conditionalFormatting>
  <conditionalFormatting sqref="M17:M18">
    <cfRule type="cellIs" dxfId="15" priority="50" stopIfTrue="1" operator="between">
      <formula>-1.251</formula>
      <formula>-2</formula>
    </cfRule>
  </conditionalFormatting>
  <conditionalFormatting sqref="N17:N18">
    <cfRule type="cellIs" dxfId="14" priority="43" stopIfTrue="1" operator="between">
      <formula>-1.001</formula>
      <formula>-2</formula>
    </cfRule>
  </conditionalFormatting>
  <conditionalFormatting sqref="N33">
    <cfRule type="cellIs" dxfId="13" priority="35" stopIfTrue="1" operator="equal">
      <formula>"O"</formula>
    </cfRule>
    <cfRule type="cellIs" dxfId="12" priority="36" stopIfTrue="1" operator="equal">
      <formula>"G"</formula>
    </cfRule>
    <cfRule type="cellIs" dxfId="11" priority="37" stopIfTrue="1" operator="equal">
      <formula>"R"</formula>
    </cfRule>
  </conditionalFormatting>
  <conditionalFormatting sqref="O17:O18">
    <cfRule type="cellIs" dxfId="10" priority="49" stopIfTrue="1" operator="between">
      <formula>-0.751</formula>
      <formula>-2</formula>
    </cfRule>
  </conditionalFormatting>
  <conditionalFormatting sqref="P17:P18">
    <cfRule type="cellIs" dxfId="9" priority="48" stopIfTrue="1" operator="between">
      <formula>-0.501</formula>
      <formula>-2</formula>
    </cfRule>
  </conditionalFormatting>
  <conditionalFormatting sqref="Q17:Q18">
    <cfRule type="cellIs" dxfId="8" priority="47" stopIfTrue="1" operator="between">
      <formula>-0.251</formula>
      <formula>-2</formula>
    </cfRule>
  </conditionalFormatting>
  <conditionalFormatting sqref="R17:R18">
    <cfRule type="cellIs" dxfId="7" priority="42" stopIfTrue="1" operator="between">
      <formula>-0.001</formula>
      <formula>-2</formula>
    </cfRule>
  </conditionalFormatting>
  <conditionalFormatting sqref="S17:S18">
    <cfRule type="cellIs" dxfId="6" priority="44" stopIfTrue="1" operator="between">
      <formula>0.001</formula>
      <formula>2</formula>
    </cfRule>
  </conditionalFormatting>
  <conditionalFormatting sqref="T17:T18">
    <cfRule type="cellIs" dxfId="5" priority="53" stopIfTrue="1" operator="between">
      <formula>0.501</formula>
      <formula>2</formula>
    </cfRule>
  </conditionalFormatting>
  <conditionalFormatting sqref="U17:U18">
    <cfRule type="cellIs" dxfId="4" priority="54" stopIfTrue="1" operator="between">
      <formula>0.751</formula>
      <formula>2</formula>
    </cfRule>
  </conditionalFormatting>
  <conditionalFormatting sqref="V17:V18">
    <cfRule type="cellIs" dxfId="3" priority="55" stopIfTrue="1" operator="between">
      <formula>1.001</formula>
      <formula>2</formula>
    </cfRule>
  </conditionalFormatting>
  <conditionalFormatting sqref="W17:W18">
    <cfRule type="cellIs" dxfId="2" priority="56" stopIfTrue="1" operator="between">
      <formula>1.251</formula>
      <formula>2</formula>
    </cfRule>
  </conditionalFormatting>
  <conditionalFormatting sqref="X17:X18">
    <cfRule type="cellIs" dxfId="1" priority="57" stopIfTrue="1" operator="between">
      <formula>1.501</formula>
      <formula>2</formula>
    </cfRule>
  </conditionalFormatting>
  <conditionalFormatting sqref="Y17:Y18">
    <cfRule type="cellIs" dxfId="0" priority="45" stopIfTrue="1" operator="between">
      <formula>1.751</formula>
      <formula>2</formula>
    </cfRule>
  </conditionalFormatting>
  <printOptions horizontalCentered="1"/>
  <pageMargins left="0.62992125984251968" right="0.55118110236220474" top="0.78740157480314965" bottom="0.78740157480314965" header="0.35433070866141736" footer="0"/>
  <pageSetup paperSize="9" scale="59" firstPageNumber="9" fitToWidth="0" fitToHeight="0" orientation="landscape" verticalDpi="4294967292" r:id="rId1"/>
  <headerFooter differentFirst="1" alignWithMargins="0">
    <oddFooter xml:space="preserve">&amp;R&amp;"-,Standard"&amp;12Checkliste für Praktiker - erfolgreich kooperieren im alpinen Tourismus (Auswertung), Seite &amp;P
</oddFooter>
  </headerFooter>
  <drawing r:id="rId2"/>
  <legacyDrawing r:id="rId3"/>
  <extLst>
    <ext xmlns:x14="http://schemas.microsoft.com/office/spreadsheetml/2009/9/main" uri="{78C0D931-6437-407d-A8EE-F0AAD7539E65}">
      <x14:conditionalFormattings>
        <x14:conditionalFormatting xmlns:xm="http://schemas.microsoft.com/office/excel/2006/main">
          <x14:cfRule type="dataBar" id="{23A42090-77CF-487C-B545-BB323B34A5C7}">
            <x14:dataBar minLength="0" maxLength="100" gradient="0">
              <x14:cfvo type="num">
                <xm:f>0.9</xm:f>
              </x14:cfvo>
              <x14:cfvo type="num">
                <xm:f>5</xm:f>
              </x14:cfvo>
              <x14:negativeFillColor rgb="FFFF0000"/>
              <x14:axisColor rgb="FF000000"/>
            </x14:dataBar>
          </x14:cfRule>
          <xm:sqref>K9:Y12</xm:sqref>
        </x14:conditionalFormatting>
        <x14:conditionalFormatting xmlns:xm="http://schemas.microsoft.com/office/excel/2006/main">
          <x14:cfRule type="dataBar" id="{4B90AF25-FDBA-4F40-A500-FCCEC0910507}">
            <x14:dataBar minLength="0" maxLength="100" gradient="0">
              <x14:cfvo type="num">
                <xm:f>0.9</xm:f>
              </x14:cfvo>
              <x14:cfvo type="num">
                <xm:f>5</xm:f>
              </x14:cfvo>
              <x14:negativeFillColor rgb="FFFF0000"/>
              <x14:axisColor rgb="FF000000"/>
            </x14:dataBar>
          </x14:cfRule>
          <xm:sqref>K14:Y16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3</vt:i4>
      </vt:variant>
    </vt:vector>
  </HeadingPairs>
  <TitlesOfParts>
    <vt:vector size="6" baseType="lpstr">
      <vt:lpstr>EINFÜHRUNG   </vt:lpstr>
      <vt:lpstr>EINGABE          </vt:lpstr>
      <vt:lpstr>AUSWERTUNG   </vt:lpstr>
      <vt:lpstr>'AUSWERTUNG   '!Druckbereich</vt:lpstr>
      <vt:lpstr>'EINFÜHRUNG   '!Druckbereich</vt:lpstr>
      <vt:lpstr>'EINGABE          '!Druckbereich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Sekretariat</dc:creator>
  <cp:keywords/>
  <dc:description/>
  <cp:lastModifiedBy>Barbara Rekibi</cp:lastModifiedBy>
  <cp:lastPrinted>2018-01-23T16:56:32Z</cp:lastPrinted>
  <dcterms:created xsi:type="dcterms:W3CDTF">1999-09-27T13:41:54Z</dcterms:created>
  <dcterms:modified xsi:type="dcterms:W3CDTF">2024-08-05T07:52:43Z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-336533379</vt:i4>
  </property>
  <property fmtid="{D5CDD505-2E9C-101B-9397-08002B2CF9AE}" pid="3" name="_EmailSubject">
    <vt:lpwstr>KUS-Webseite: Files zu Kompass</vt:lpwstr>
  </property>
  <property fmtid="{D5CDD505-2E9C-101B-9397-08002B2CF9AE}" pid="4" name="_AuthorEmail">
    <vt:lpwstr>Daniel.Klooz@bve.be.ch</vt:lpwstr>
  </property>
  <property fmtid="{D5CDD505-2E9C-101B-9397-08002B2CF9AE}" pid="5" name="_AuthorEmailDisplayName">
    <vt:lpwstr>Klooz Daniel, BVE-KUS</vt:lpwstr>
  </property>
  <property fmtid="{D5CDD505-2E9C-101B-9397-08002B2CF9AE}" pid="6" name="_PreviousAdHocReviewCycleID">
    <vt:i4>-58607381</vt:i4>
  </property>
  <property fmtid="{D5CDD505-2E9C-101B-9397-08002B2CF9AE}" pid="7" name="_ReviewingToolsShownOnce">
    <vt:lpwstr/>
  </property>
  <property fmtid="{D5CDD505-2E9C-101B-9397-08002B2CF9AE}" pid="8" name="DM_Links_Updated">
    <vt:bool>true</vt:bool>
  </property>
</Properties>
</file>